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wm\Dropbox\@Clients\_Mann\blog-post-drafts\2020-posts\"/>
    </mc:Choice>
  </mc:AlternateContent>
  <xr:revisionPtr revIDLastSave="0" documentId="8_{B885F95F-0528-4C08-AD08-5660E53C53E4}" xr6:coauthVersionLast="45" xr6:coauthVersionMax="45" xr10:uidLastSave="{00000000-0000-0000-0000-000000000000}"/>
  <bookViews>
    <workbookView xWindow="8445" yWindow="5715" windowWidth="16200" windowHeight="9165" xr2:uid="{00000000-000D-0000-FFFF-FFFF00000000}"/>
  </bookViews>
  <sheets>
    <sheet name="Divorce Spending 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5" i="1" l="1"/>
  <c r="G51" i="1" l="1"/>
  <c r="F151" i="1"/>
  <c r="E151" i="1"/>
  <c r="F136" i="1"/>
  <c r="E136" i="1"/>
  <c r="F106" i="1"/>
  <c r="E106" i="1"/>
  <c r="F86" i="1"/>
  <c r="E86" i="1"/>
  <c r="G85" i="1" l="1"/>
  <c r="G84" i="1"/>
  <c r="G83" i="1"/>
  <c r="G82" i="1"/>
  <c r="G100" i="1"/>
  <c r="G104" i="1"/>
  <c r="G103" i="1"/>
  <c r="G102" i="1"/>
  <c r="G101" i="1"/>
  <c r="G99" i="1"/>
  <c r="G134" i="1"/>
  <c r="G150" i="1"/>
  <c r="G149" i="1"/>
  <c r="G148" i="1"/>
  <c r="G135" i="1"/>
  <c r="G133" i="1"/>
  <c r="G132" i="1"/>
  <c r="G131" i="1"/>
  <c r="G130" i="1"/>
  <c r="G128" i="1"/>
  <c r="G10" i="1" l="1"/>
  <c r="G37" i="1"/>
  <c r="G36" i="1"/>
  <c r="G35" i="1"/>
  <c r="G34" i="1"/>
  <c r="G33" i="1"/>
  <c r="G32" i="1"/>
  <c r="G31" i="1"/>
  <c r="G129" i="1"/>
  <c r="G159" i="1"/>
  <c r="G151" i="1"/>
  <c r="G145" i="1"/>
  <c r="G160" i="1" s="1"/>
  <c r="G125" i="1"/>
  <c r="G120" i="1"/>
  <c r="G114" i="1"/>
  <c r="G136" i="1" l="1"/>
  <c r="G26" i="1"/>
  <c r="G105" i="1"/>
  <c r="G96" i="1"/>
  <c r="G38" i="1" l="1"/>
  <c r="G106" i="1"/>
  <c r="G28" i="1"/>
  <c r="F38" i="1"/>
  <c r="G52" i="1" s="1"/>
  <c r="E38" i="1"/>
  <c r="G86" i="1"/>
  <c r="G79" i="1"/>
  <c r="G74" i="1"/>
  <c r="G138" i="1" l="1"/>
  <c r="G66" i="1"/>
  <c r="G61" i="1"/>
  <c r="G161" i="1" l="1"/>
  <c r="G188" i="1"/>
  <c r="G190" i="1" s="1"/>
</calcChain>
</file>

<file path=xl/sharedStrings.xml><?xml version="1.0" encoding="utf-8"?>
<sst xmlns="http://schemas.openxmlformats.org/spreadsheetml/2006/main" count="189" uniqueCount="154">
  <si>
    <t>Rent</t>
  </si>
  <si>
    <t>Other</t>
  </si>
  <si>
    <t>Housekeeper/Cleaner</t>
  </si>
  <si>
    <t>Pest Control</t>
  </si>
  <si>
    <t>Security System</t>
  </si>
  <si>
    <t>Trash Pickup</t>
  </si>
  <si>
    <t>SELF</t>
  </si>
  <si>
    <t>CHILDREN</t>
  </si>
  <si>
    <t>Physical Therapy</t>
  </si>
  <si>
    <t>Mental Health/Therapy</t>
  </si>
  <si>
    <t>AMOUNT</t>
  </si>
  <si>
    <r>
      <t>Childcare (</t>
    </r>
    <r>
      <rPr>
        <i/>
        <sz val="11"/>
        <color theme="1"/>
        <rFont val="Calibri"/>
        <family val="2"/>
        <scheme val="minor"/>
      </rPr>
      <t>so parent can work</t>
    </r>
    <r>
      <rPr>
        <sz val="11"/>
        <color theme="1"/>
        <rFont val="Calibri"/>
        <family val="2"/>
        <scheme val="minor"/>
      </rPr>
      <t>)</t>
    </r>
  </si>
  <si>
    <t>Babysitter</t>
  </si>
  <si>
    <t>Allowance</t>
  </si>
  <si>
    <t>School Lunch</t>
  </si>
  <si>
    <t>Entertainment</t>
  </si>
  <si>
    <t>Vision/Glasses/Contacts</t>
  </si>
  <si>
    <t>Groceries</t>
  </si>
  <si>
    <t>Household Supplies</t>
  </si>
  <si>
    <t>Take Out/Delivery</t>
  </si>
  <si>
    <t>Seated Dining</t>
  </si>
  <si>
    <t>Gas &amp; Electric</t>
  </si>
  <si>
    <t>Water</t>
  </si>
  <si>
    <t>Landline Telephone</t>
  </si>
  <si>
    <t>Tuition</t>
  </si>
  <si>
    <t>Housing</t>
  </si>
  <si>
    <t>Books and Supplies</t>
  </si>
  <si>
    <t>A. HOME</t>
  </si>
  <si>
    <t>Pool Cleaning</t>
  </si>
  <si>
    <t>Carpet/Tile/Window/Air-Duct Cleaning</t>
  </si>
  <si>
    <t>TOTAL</t>
  </si>
  <si>
    <r>
      <t xml:space="preserve">B. </t>
    </r>
    <r>
      <rPr>
        <b/>
        <sz val="11"/>
        <color theme="1"/>
        <rFont val="Calibri"/>
        <family val="2"/>
        <scheme val="minor"/>
      </rPr>
      <t>HEALTH CARE COSTS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(out-of-pocket/not covered by insurance)</t>
    </r>
  </si>
  <si>
    <t>Medical/Doctor Visits</t>
  </si>
  <si>
    <t>Dental (Cleanings/Fillings/Restorative/Orthodontia)</t>
  </si>
  <si>
    <t>C. CHILD CARE &amp; EXPENSES FOR MINOR CHILDREN</t>
  </si>
  <si>
    <t>D.GROCERIES AND HOUSEHOLD SUPPLIES</t>
  </si>
  <si>
    <t>E. RESTAURANTS &amp; TAKE OUT/DELIVERY</t>
  </si>
  <si>
    <t>F. UTILITIES AND COMMUNICATION</t>
  </si>
  <si>
    <t>G. CLOTHES, DRY-CLEANING AND LAUNDRY</t>
  </si>
  <si>
    <t>H. EDUCATION</t>
  </si>
  <si>
    <t>Vacations/Holiday Travel/Non-Business Travel</t>
  </si>
  <si>
    <t>Sporting Events/Concerts/Theater (include tickets, parking and food)</t>
  </si>
  <si>
    <t>I. ENTERTAINMENT, RECREATION, GIFTS AND NON-BUSINESS TRAVEL</t>
  </si>
  <si>
    <t>Membership Dues for Fitness/Health Club/Country Club/Social Club</t>
  </si>
  <si>
    <t>Subscriptions (Newspapers/Magazines/Satellite Radio/Hulu/Netflix/Amazon Prime)</t>
  </si>
  <si>
    <t xml:space="preserve">Other </t>
  </si>
  <si>
    <t>Car Insurance</t>
  </si>
  <si>
    <t>Gas</t>
  </si>
  <si>
    <t>Car Wash</t>
  </si>
  <si>
    <t>Ridesharing Apps /Bus/Subway</t>
  </si>
  <si>
    <t>Oil Changes/Tires/Routine Maintenance</t>
  </si>
  <si>
    <t>Parking</t>
  </si>
  <si>
    <t>Laundry/Dry Cleaning/Tailoring</t>
  </si>
  <si>
    <t>Life</t>
  </si>
  <si>
    <t>Disability</t>
  </si>
  <si>
    <t>Long-Term Care</t>
  </si>
  <si>
    <t>Umbrella</t>
  </si>
  <si>
    <t>Retirement Contributions</t>
  </si>
  <si>
    <t>Investments</t>
  </si>
  <si>
    <t>L. SAVINGS AND INVESTMENTS</t>
  </si>
  <si>
    <t>M. CHARITABLE AND POLITICAL CONTRIBUTIONS</t>
  </si>
  <si>
    <t>Donations to Charities/Non-Profits</t>
  </si>
  <si>
    <t>Political Contributions</t>
  </si>
  <si>
    <t>N. MISCELLANEOUS</t>
  </si>
  <si>
    <t>Haircut/Hairstyle/Color</t>
  </si>
  <si>
    <t>Cosmetics/Sundries</t>
  </si>
  <si>
    <t>Skincare/Waxing/Nails</t>
  </si>
  <si>
    <t>Massage</t>
  </si>
  <si>
    <t>Tax/Financial/Legal Services</t>
  </si>
  <si>
    <t>O. INSTALLMENT PAYMENTS NOT LISTED ABOVE</t>
  </si>
  <si>
    <t>P. HEALTHCARE, DENTAL AND VISION INSURANCE</t>
  </si>
  <si>
    <t>Healthcare</t>
  </si>
  <si>
    <t>Dental</t>
  </si>
  <si>
    <t>Vision</t>
  </si>
  <si>
    <t>College/Grad School</t>
  </si>
  <si>
    <t>Healthcare/Dental/Vision Insurance</t>
  </si>
  <si>
    <t>Indicate amount of "A" through "N" expenses that are paid by spouse, ex-spouse or others:</t>
  </si>
  <si>
    <t>* Excludes health insurance premiums, debt installment payments, and adult children's expenses</t>
  </si>
  <si>
    <t>Primary Mortgage Payment</t>
  </si>
  <si>
    <t>2nd Mortgage/Home Equity Loan Payment</t>
  </si>
  <si>
    <t>Pet: Vet, Grooming, Dog Park, Boarding, Food, Supplies</t>
  </si>
  <si>
    <t>Warehouse Membership (Costco, BJ's)</t>
  </si>
  <si>
    <t>TOTAL MONTHLY EXPENSES* (sum of "A" through "N")</t>
  </si>
  <si>
    <t>Cell Phone</t>
  </si>
  <si>
    <t>Prescription Medications</t>
  </si>
  <si>
    <t>TOTAL "O"+"P"+"Q" Monthly Expenses</t>
  </si>
  <si>
    <t>Total Monthly Rent or Mortgage</t>
  </si>
  <si>
    <t>Monthly Homeowner's or Renter's Insurance</t>
  </si>
  <si>
    <t>Total Monthly Home Dues/Expenses Maintenance</t>
  </si>
  <si>
    <t>Sports/Clubs/Extracurriculars Equipment and Fees</t>
  </si>
  <si>
    <t>Hobbies: Art/Music/Dance/Crafts</t>
  </si>
  <si>
    <t>Savings/Emergency Fund</t>
  </si>
  <si>
    <t>Lessons&amp;Hobbies (Music/Art/Dance/Acting/Crafts)</t>
  </si>
  <si>
    <r>
      <rPr>
        <b/>
        <sz val="11"/>
        <color theme="1"/>
        <rFont val="Calibri"/>
        <family val="2"/>
        <scheme val="minor"/>
      </rPr>
      <t>Pet</t>
    </r>
    <r>
      <rPr>
        <sz val="11"/>
        <color theme="1"/>
        <rFont val="Calibri"/>
        <family val="2"/>
        <scheme val="minor"/>
      </rPr>
      <t>: Vet, Grooming, Dog Park, Boarding, Food, Supplies</t>
    </r>
  </si>
  <si>
    <t>Homeowner Association/Condo Dues</t>
  </si>
  <si>
    <t>Clothes/Shoes/Accessories</t>
  </si>
  <si>
    <t>Tutoring/Other Education Support</t>
  </si>
  <si>
    <t>Car loan/lease</t>
  </si>
  <si>
    <t>Boat/RV/Second Home</t>
  </si>
  <si>
    <r>
      <t>Summer/Other Camps (</t>
    </r>
    <r>
      <rPr>
        <i/>
        <sz val="11"/>
        <color theme="1"/>
        <rFont val="Calibri"/>
        <family val="2"/>
        <scheme val="minor"/>
      </rPr>
      <t>add up costs and divide by 12</t>
    </r>
    <r>
      <rPr>
        <sz val="11"/>
        <color theme="1"/>
        <rFont val="Calibri"/>
        <family val="2"/>
        <scheme val="minor"/>
      </rPr>
      <t>)</t>
    </r>
  </si>
  <si>
    <r>
      <t>K. INSURANCE (</t>
    </r>
    <r>
      <rPr>
        <b/>
        <i/>
        <sz val="11"/>
        <color theme="1"/>
        <rFont val="Calibri"/>
        <family val="2"/>
        <scheme val="minor"/>
      </rPr>
      <t>excluding healthcare and vehicle</t>
    </r>
    <r>
      <rPr>
        <b/>
        <sz val="11"/>
        <color theme="1"/>
        <rFont val="Calibri"/>
        <family val="2"/>
        <scheme val="minor"/>
      </rPr>
      <t>)</t>
    </r>
  </si>
  <si>
    <t>Internet/Cable Television/ Cell Phone Plan</t>
  </si>
  <si>
    <t>Computer/Tablet/Cell Phone/Home Wifi Network Equipment Upgrade/Replacement</t>
  </si>
  <si>
    <t>J. VEHICLE EXPENSES AND TRANSPORTATION</t>
  </si>
  <si>
    <t>Q. PAYMENTS SUPPORTING ADULT CHILDREN</t>
  </si>
  <si>
    <t>Gardener/Landscaper/Lawn Care/Driveway Maintenance/Snow Removal</t>
  </si>
  <si>
    <t>Home Repairs/Painting/Appliance Maintenance&amp;Repairs</t>
  </si>
  <si>
    <t>Total C: Monthly Minor Child Care</t>
  </si>
  <si>
    <t>Grand Total A: Monthly Home Expenses</t>
  </si>
  <si>
    <r>
      <t xml:space="preserve">Total B: Monthly Health Care Costs </t>
    </r>
    <r>
      <rPr>
        <i/>
        <sz val="11"/>
        <color theme="1"/>
        <rFont val="Calibri"/>
        <family val="2"/>
        <scheme val="minor"/>
      </rPr>
      <t>(health insurance not included)</t>
    </r>
  </si>
  <si>
    <t>Total D: Monthly Groceries and Supplies</t>
  </si>
  <si>
    <t>Total E: Monthly Eating Out/Take Out/Delivery</t>
  </si>
  <si>
    <t>Total F: Monthly Utilities &amp; Communication</t>
  </si>
  <si>
    <t>Total G: Monthly Clothes</t>
  </si>
  <si>
    <t>Total H: Monthly Education</t>
  </si>
  <si>
    <t>Total I: Monthly Entertainment and Recreation</t>
  </si>
  <si>
    <t>Total J: Monthly Vehicle and Transportation</t>
  </si>
  <si>
    <r>
      <t>Total K: Monthly Insurance (</t>
    </r>
    <r>
      <rPr>
        <b/>
        <i/>
        <sz val="11"/>
        <color theme="1"/>
        <rFont val="Calibri"/>
        <family val="2"/>
        <scheme val="minor"/>
      </rPr>
      <t>excluding healthcare and vehicle</t>
    </r>
    <r>
      <rPr>
        <b/>
        <sz val="11"/>
        <color theme="1"/>
        <rFont val="Calibri"/>
        <family val="2"/>
        <scheme val="minor"/>
      </rPr>
      <t>)</t>
    </r>
  </si>
  <si>
    <t>Total L: Monthly Savings and Investments</t>
  </si>
  <si>
    <t>Total M: Monthly Charitable and Political Contributions</t>
  </si>
  <si>
    <t>Total N: Monthly Miscellaneous</t>
  </si>
  <si>
    <t>Total O: Monthly Installment Payments</t>
  </si>
  <si>
    <t>Total P: Monthly Healthcare/Dental/Vision Insurance</t>
  </si>
  <si>
    <t>Total Q: Monthly Payments Supporting Adult Children</t>
  </si>
  <si>
    <t>GRAND TOTAL A THROUGH P MONTHLY EXPENSES</t>
  </si>
  <si>
    <t>Total of C + Child-Related B + H + J + N + P) (total shown here for info only)</t>
  </si>
  <si>
    <t>Gifts (Birthday/Anniversary/Christmas/Hannukah/Other)</t>
  </si>
  <si>
    <r>
      <t xml:space="preserve">Monthly Property / School Taxes </t>
    </r>
    <r>
      <rPr>
        <i/>
        <sz val="11"/>
        <color theme="1"/>
        <rFont val="Calibri"/>
        <family val="2"/>
        <scheme val="minor"/>
      </rPr>
      <t>(If not included in mortgage pymt; divide annual amount by 12)</t>
    </r>
  </si>
  <si>
    <t>MONTHLY INCOME SOURCES AND AMOUNT</t>
  </si>
  <si>
    <t>Withdrawal from Investments</t>
  </si>
  <si>
    <t>Withdrawal from Retirement Accounts</t>
  </si>
  <si>
    <t>Spousal Maintenance</t>
  </si>
  <si>
    <t>Child Support</t>
  </si>
  <si>
    <t>Withdrawal from Savings</t>
  </si>
  <si>
    <t>Total C: Monthly Income</t>
  </si>
  <si>
    <r>
      <t>Earned Income (</t>
    </r>
    <r>
      <rPr>
        <i/>
        <sz val="11"/>
        <color theme="1"/>
        <rFont val="Calibri"/>
        <family val="2"/>
        <scheme val="minor"/>
      </rPr>
      <t>from outside employer</t>
    </r>
    <r>
      <rPr>
        <sz val="11"/>
        <color theme="1"/>
        <rFont val="Calibri"/>
        <family val="2"/>
        <scheme val="minor"/>
      </rPr>
      <t>)</t>
    </r>
  </si>
  <si>
    <t>Social Security Income</t>
  </si>
  <si>
    <r>
      <t>Profit Income (</t>
    </r>
    <r>
      <rPr>
        <i/>
        <sz val="11"/>
        <color theme="1"/>
        <rFont val="Calibri"/>
        <family val="2"/>
        <scheme val="minor"/>
      </rPr>
      <t>from business you own</t>
    </r>
    <r>
      <rPr>
        <sz val="11"/>
        <color theme="1"/>
        <rFont val="Calibri"/>
        <family val="2"/>
        <scheme val="minor"/>
      </rPr>
      <t>)</t>
    </r>
  </si>
  <si>
    <t>DIFFERENCE</t>
  </si>
  <si>
    <r>
      <t>Rental Income (</t>
    </r>
    <r>
      <rPr>
        <i/>
        <sz val="11"/>
        <color theme="1"/>
        <rFont val="Calibri"/>
        <family val="2"/>
        <scheme val="minor"/>
      </rPr>
      <t>from rental properties</t>
    </r>
    <r>
      <rPr>
        <sz val="11"/>
        <color theme="1"/>
        <rFont val="Calibri"/>
        <family val="2"/>
        <scheme val="minor"/>
      </rPr>
      <t>)</t>
    </r>
  </si>
  <si>
    <t>Disability Benefits</t>
  </si>
  <si>
    <t>Supplemental Security Income</t>
  </si>
  <si>
    <r>
      <t>Interest Income (</t>
    </r>
    <r>
      <rPr>
        <i/>
        <sz val="11"/>
        <color theme="1"/>
        <rFont val="Calibri"/>
        <family val="2"/>
        <scheme val="minor"/>
      </rPr>
      <t>reduced by expenses expended for this</t>
    </r>
    <r>
      <rPr>
        <sz val="11"/>
        <color theme="1"/>
        <rFont val="Calibri"/>
        <family val="2"/>
        <scheme val="minor"/>
      </rPr>
      <t>)</t>
    </r>
  </si>
  <si>
    <r>
      <t>Dividend Income (</t>
    </r>
    <r>
      <rPr>
        <i/>
        <sz val="11"/>
        <color theme="1"/>
        <rFont val="Calibri"/>
        <family val="2"/>
        <scheme val="minor"/>
      </rPr>
      <t>reduced by expenses expended for this</t>
    </r>
    <r>
      <rPr>
        <sz val="11"/>
        <color theme="1"/>
        <rFont val="Calibri"/>
        <family val="2"/>
        <scheme val="minor"/>
      </rPr>
      <t>)</t>
    </r>
  </si>
  <si>
    <t>Worker's Compensation</t>
  </si>
  <si>
    <t>Unemployment Benefits</t>
  </si>
  <si>
    <t>Public Assistance</t>
  </si>
  <si>
    <t>Veteran's Benefits</t>
  </si>
  <si>
    <t>Annuity Payment</t>
  </si>
  <si>
    <t>"Children" refers to minor children</t>
  </si>
  <si>
    <t>MONTHLY AVERAGE SPENDING PLAN: EXPENSES</t>
  </si>
  <si>
    <t>MONTHLY AVERAGE SPENDING PLAN: INCOME</t>
  </si>
  <si>
    <t>MONTHLY EXPENSES (A-N) + (O) +(P)  FROM ABOVE</t>
  </si>
  <si>
    <t>NOTE: THIS SPREADSHEET DOESN'T ACCOUNT FOR CREDIT CARD PAYMENTS.
IT ASSUMES BALANCE(S) ARE PAID IN FULL EACH MONTH. 
YOU MAY NEED TO ADJUST IT IF YOU CARRY CREDIT CARD DEBT.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</si>
</sst>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rgb="FFFD6555"/>
        <bgColor indexed="64"/>
      </patternFill>
    </fill>
    <fill>
      <patternFill patternType="solid">
        <fgColor rgb="FF00A44A"/>
        <bgColor indexed="64"/>
      </patternFill>
    </fill>
    <fill>
      <patternFill patternType="solid">
        <fgColor rgb="FFA47752"/>
        <bgColor indexed="64"/>
      </patternFill>
    </fill>
    <fill>
      <patternFill patternType="solid">
        <fgColor rgb="FFCDC7A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</cellStyleXfs>
  <cellXfs count="163">
    <xf numFmtId="0" fontId="0" fillId="0" borderId="0" xfId="0"/>
    <xf numFmtId="0" fontId="1" fillId="0" borderId="0" xfId="0" applyFont="1"/>
    <xf numFmtId="0" fontId="0" fillId="0" borderId="0" xfId="0" applyFill="1" applyBorder="1"/>
    <xf numFmtId="0" fontId="0" fillId="2" borderId="11" xfId="0" applyFill="1" applyBorder="1"/>
    <xf numFmtId="0" fontId="0" fillId="2" borderId="12" xfId="0" applyFill="1" applyBorder="1"/>
    <xf numFmtId="164" fontId="0" fillId="0" borderId="9" xfId="0" applyNumberFormat="1" applyFill="1" applyBorder="1"/>
    <xf numFmtId="0" fontId="0" fillId="0" borderId="6" xfId="0" applyFill="1" applyBorder="1"/>
    <xf numFmtId="164" fontId="0" fillId="0" borderId="7" xfId="0" applyNumberFormat="1" applyFill="1" applyBorder="1"/>
    <xf numFmtId="0" fontId="0" fillId="2" borderId="10" xfId="0" applyFill="1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164" fontId="0" fillId="0" borderId="10" xfId="0" applyNumberFormat="1" applyFill="1" applyBorder="1"/>
    <xf numFmtId="0" fontId="0" fillId="4" borderId="12" xfId="0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3" xfId="0" applyFont="1" applyFill="1" applyBorder="1"/>
    <xf numFmtId="0" fontId="1" fillId="0" borderId="0" xfId="0" applyFont="1" applyFill="1" applyBorder="1"/>
    <xf numFmtId="0" fontId="0" fillId="3" borderId="12" xfId="0" applyFill="1" applyBorder="1"/>
    <xf numFmtId="164" fontId="0" fillId="3" borderId="12" xfId="0" applyNumberFormat="1" applyFill="1" applyBorder="1"/>
    <xf numFmtId="0" fontId="0" fillId="2" borderId="1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11" xfId="0" applyFont="1" applyFill="1" applyBorder="1"/>
    <xf numFmtId="0" fontId="1" fillId="4" borderId="11" xfId="0" applyFont="1" applyFill="1" applyBorder="1"/>
    <xf numFmtId="0" fontId="0" fillId="4" borderId="10" xfId="0" applyFill="1" applyBorder="1" applyAlignment="1">
      <alignment horizontal="center"/>
    </xf>
    <xf numFmtId="0" fontId="1" fillId="5" borderId="11" xfId="0" applyFont="1" applyFill="1" applyBorder="1"/>
    <xf numFmtId="0" fontId="0" fillId="5" borderId="12" xfId="0" applyFill="1" applyBorder="1"/>
    <xf numFmtId="0" fontId="0" fillId="5" borderId="10" xfId="0" applyFill="1" applyBorder="1" applyAlignment="1">
      <alignment horizontal="center"/>
    </xf>
    <xf numFmtId="0" fontId="1" fillId="6" borderId="11" xfId="0" applyFont="1" applyFill="1" applyBorder="1"/>
    <xf numFmtId="0" fontId="0" fillId="6" borderId="12" xfId="0" applyFill="1" applyBorder="1"/>
    <xf numFmtId="0" fontId="0" fillId="6" borderId="1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164" fontId="0" fillId="6" borderId="12" xfId="0" applyNumberFormat="1" applyFill="1" applyBorder="1"/>
    <xf numFmtId="0" fontId="1" fillId="2" borderId="10" xfId="0" applyFont="1" applyFill="1" applyBorder="1"/>
    <xf numFmtId="0" fontId="0" fillId="2" borderId="10" xfId="0" applyFill="1" applyBorder="1"/>
    <xf numFmtId="0" fontId="1" fillId="7" borderId="11" xfId="0" applyFont="1" applyFill="1" applyBorder="1"/>
    <xf numFmtId="0" fontId="0" fillId="7" borderId="12" xfId="0" applyFill="1" applyBorder="1"/>
    <xf numFmtId="0" fontId="0" fillId="7" borderId="10" xfId="0" applyFill="1" applyBorder="1" applyAlignment="1">
      <alignment horizontal="center"/>
    </xf>
    <xf numFmtId="0" fontId="1" fillId="8" borderId="1" xfId="0" applyFont="1" applyFill="1" applyBorder="1"/>
    <xf numFmtId="0" fontId="0" fillId="8" borderId="2" xfId="0" applyFill="1" applyBorder="1"/>
    <xf numFmtId="0" fontId="0" fillId="8" borderId="8" xfId="0" applyFill="1" applyBorder="1" applyAlignment="1">
      <alignment horizontal="center"/>
    </xf>
    <xf numFmtId="0" fontId="1" fillId="8" borderId="14" xfId="0" applyFont="1" applyFill="1" applyBorder="1"/>
    <xf numFmtId="0" fontId="0" fillId="8" borderId="15" xfId="0" applyFill="1" applyBorder="1"/>
    <xf numFmtId="0" fontId="1" fillId="0" borderId="11" xfId="0" applyFont="1" applyFill="1" applyBorder="1"/>
    <xf numFmtId="0" fontId="0" fillId="0" borderId="3" xfId="0" applyFill="1" applyBorder="1"/>
    <xf numFmtId="0" fontId="1" fillId="9" borderId="11" xfId="0" applyFont="1" applyFill="1" applyBorder="1"/>
    <xf numFmtId="0" fontId="0" fillId="9" borderId="12" xfId="0" applyFill="1" applyBorder="1"/>
    <xf numFmtId="0" fontId="0" fillId="9" borderId="10" xfId="0" applyFill="1" applyBorder="1" applyAlignment="1">
      <alignment horizontal="center"/>
    </xf>
    <xf numFmtId="0" fontId="1" fillId="10" borderId="11" xfId="0" applyFont="1" applyFill="1" applyBorder="1"/>
    <xf numFmtId="0" fontId="0" fillId="10" borderId="12" xfId="0" applyFill="1" applyBorder="1"/>
    <xf numFmtId="0" fontId="0" fillId="10" borderId="10" xfId="0" applyFill="1" applyBorder="1" applyAlignment="1">
      <alignment horizontal="center"/>
    </xf>
    <xf numFmtId="0" fontId="0" fillId="10" borderId="6" xfId="0" applyFill="1" applyBorder="1"/>
    <xf numFmtId="164" fontId="0" fillId="10" borderId="6" xfId="0" applyNumberFormat="1" applyFill="1" applyBorder="1"/>
    <xf numFmtId="0" fontId="1" fillId="10" borderId="5" xfId="0" applyFont="1" applyFill="1" applyBorder="1"/>
    <xf numFmtId="0" fontId="1" fillId="11" borderId="11" xfId="0" applyFont="1" applyFill="1" applyBorder="1"/>
    <xf numFmtId="0" fontId="0" fillId="11" borderId="12" xfId="0" applyFill="1" applyBorder="1"/>
    <xf numFmtId="0" fontId="0" fillId="11" borderId="10" xfId="0" applyFill="1" applyBorder="1" applyAlignment="1">
      <alignment horizontal="center"/>
    </xf>
    <xf numFmtId="0" fontId="1" fillId="12" borderId="11" xfId="0" applyFont="1" applyFill="1" applyBorder="1"/>
    <xf numFmtId="0" fontId="0" fillId="12" borderId="12" xfId="0" applyFill="1" applyBorder="1"/>
    <xf numFmtId="0" fontId="0" fillId="12" borderId="10" xfId="0" applyFill="1" applyBorder="1" applyAlignment="1">
      <alignment horizontal="center"/>
    </xf>
    <xf numFmtId="0" fontId="1" fillId="13" borderId="11" xfId="0" applyFont="1" applyFill="1" applyBorder="1"/>
    <xf numFmtId="0" fontId="0" fillId="13" borderId="12" xfId="0" applyFill="1" applyBorder="1"/>
    <xf numFmtId="0" fontId="0" fillId="13" borderId="10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164" fontId="0" fillId="13" borderId="12" xfId="0" applyNumberFormat="1" applyFill="1" applyBorder="1"/>
    <xf numFmtId="0" fontId="1" fillId="14" borderId="11" xfId="0" applyFont="1" applyFill="1" applyBorder="1"/>
    <xf numFmtId="0" fontId="0" fillId="14" borderId="12" xfId="0" applyFill="1" applyBorder="1"/>
    <xf numFmtId="0" fontId="0" fillId="14" borderId="10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164" fontId="0" fillId="14" borderId="12" xfId="0" applyNumberFormat="1" applyFill="1" applyBorder="1"/>
    <xf numFmtId="164" fontId="0" fillId="0" borderId="0" xfId="0" applyNumberFormat="1" applyFill="1" applyBorder="1"/>
    <xf numFmtId="164" fontId="0" fillId="0" borderId="4" xfId="0" applyNumberFormat="1" applyFill="1" applyBorder="1"/>
    <xf numFmtId="164" fontId="0" fillId="0" borderId="8" xfId="0" applyNumberFormat="1" applyFill="1" applyBorder="1"/>
    <xf numFmtId="0" fontId="1" fillId="0" borderId="12" xfId="0" applyFont="1" applyFill="1" applyBorder="1"/>
    <xf numFmtId="0" fontId="0" fillId="0" borderId="0" xfId="0" applyFill="1"/>
    <xf numFmtId="0" fontId="1" fillId="15" borderId="1" xfId="0" applyFont="1" applyFill="1" applyBorder="1"/>
    <xf numFmtId="0" fontId="0" fillId="15" borderId="2" xfId="0" applyFill="1" applyBorder="1"/>
    <xf numFmtId="0" fontId="0" fillId="15" borderId="5" xfId="0" applyFill="1" applyBorder="1"/>
    <xf numFmtId="0" fontId="0" fillId="15" borderId="6" xfId="0" applyFill="1" applyBorder="1"/>
    <xf numFmtId="0" fontId="0" fillId="15" borderId="18" xfId="0" applyFill="1" applyBorder="1"/>
    <xf numFmtId="164" fontId="1" fillId="15" borderId="17" xfId="0" applyNumberFormat="1" applyFont="1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164" fontId="0" fillId="0" borderId="22" xfId="0" applyNumberFormat="1" applyFill="1" applyBorder="1"/>
    <xf numFmtId="164" fontId="0" fillId="0" borderId="23" xfId="0" applyNumberFormat="1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8" xfId="0" applyFill="1" applyBorder="1"/>
    <xf numFmtId="0" fontId="0" fillId="0" borderId="30" xfId="0" applyFill="1" applyBorder="1"/>
    <xf numFmtId="164" fontId="0" fillId="0" borderId="21" xfId="0" applyNumberFormat="1" applyFill="1" applyBorder="1"/>
    <xf numFmtId="164" fontId="0" fillId="0" borderId="25" xfId="0" applyNumberFormat="1" applyFill="1" applyBorder="1"/>
    <xf numFmtId="0" fontId="2" fillId="0" borderId="30" xfId="0" applyFont="1" applyFill="1" applyBorder="1"/>
    <xf numFmtId="164" fontId="0" fillId="0" borderId="31" xfId="0" applyNumberFormat="1" applyFill="1" applyBorder="1"/>
    <xf numFmtId="164" fontId="0" fillId="0" borderId="20" xfId="0" applyNumberFormat="1" applyFill="1" applyBorder="1"/>
    <xf numFmtId="164" fontId="0" fillId="0" borderId="26" xfId="0" applyNumberFormat="1" applyFill="1" applyBorder="1"/>
    <xf numFmtId="0" fontId="0" fillId="0" borderId="31" xfId="0" applyFill="1" applyBorder="1"/>
    <xf numFmtId="164" fontId="0" fillId="0" borderId="29" xfId="0" applyNumberFormat="1" applyFill="1" applyBorder="1"/>
    <xf numFmtId="0" fontId="0" fillId="0" borderId="33" xfId="0" applyFill="1" applyBorder="1"/>
    <xf numFmtId="0" fontId="0" fillId="0" borderId="34" xfId="0" applyFill="1" applyBorder="1"/>
    <xf numFmtId="164" fontId="0" fillId="0" borderId="32" xfId="0" applyNumberFormat="1" applyFill="1" applyBorder="1"/>
    <xf numFmtId="0" fontId="0" fillId="0" borderId="27" xfId="0" applyFill="1" applyBorder="1"/>
    <xf numFmtId="164" fontId="1" fillId="0" borderId="7" xfId="0" applyNumberFormat="1" applyFont="1" applyFill="1" applyBorder="1"/>
    <xf numFmtId="164" fontId="1" fillId="0" borderId="10" xfId="0" applyNumberFormat="1" applyFont="1" applyFill="1" applyBorder="1"/>
    <xf numFmtId="164" fontId="1" fillId="8" borderId="16" xfId="0" applyNumberFormat="1" applyFont="1" applyFill="1" applyBorder="1"/>
    <xf numFmtId="164" fontId="1" fillId="2" borderId="10" xfId="0" applyNumberFormat="1" applyFont="1" applyFill="1" applyBorder="1"/>
    <xf numFmtId="164" fontId="1" fillId="10" borderId="7" xfId="0" applyNumberFormat="1" applyFont="1" applyFill="1" applyBorder="1"/>
    <xf numFmtId="164" fontId="1" fillId="3" borderId="10" xfId="0" applyNumberFormat="1" applyFont="1" applyFill="1" applyBorder="1"/>
    <xf numFmtId="164" fontId="1" fillId="7" borderId="10" xfId="0" applyNumberFormat="1" applyFont="1" applyFill="1" applyBorder="1"/>
    <xf numFmtId="164" fontId="1" fillId="4" borderId="10" xfId="0" applyNumberFormat="1" applyFont="1" applyFill="1" applyBorder="1"/>
    <xf numFmtId="164" fontId="1" fillId="13" borderId="10" xfId="0" applyNumberFormat="1" applyFont="1" applyFill="1" applyBorder="1"/>
    <xf numFmtId="164" fontId="1" fillId="5" borderId="10" xfId="0" applyNumberFormat="1" applyFont="1" applyFill="1" applyBorder="1"/>
    <xf numFmtId="164" fontId="1" fillId="6" borderId="10" xfId="0" applyNumberFormat="1" applyFont="1" applyFill="1" applyBorder="1"/>
    <xf numFmtId="164" fontId="1" fillId="9" borderId="10" xfId="0" applyNumberFormat="1" applyFont="1" applyFill="1" applyBorder="1"/>
    <xf numFmtId="164" fontId="1" fillId="12" borderId="10" xfId="0" applyNumberFormat="1" applyFont="1" applyFill="1" applyBorder="1"/>
    <xf numFmtId="164" fontId="1" fillId="14" borderId="10" xfId="0" applyNumberFormat="1" applyFont="1" applyFill="1" applyBorder="1"/>
    <xf numFmtId="0" fontId="5" fillId="18" borderId="12" xfId="4" applyBorder="1"/>
    <xf numFmtId="0" fontId="5" fillId="18" borderId="10" xfId="4" applyBorder="1" applyAlignment="1">
      <alignment horizontal="center"/>
    </xf>
    <xf numFmtId="0" fontId="1" fillId="18" borderId="11" xfId="4" applyFont="1" applyBorder="1"/>
    <xf numFmtId="164" fontId="1" fillId="18" borderId="10" xfId="4" applyNumberFormat="1" applyFont="1" applyBorder="1"/>
    <xf numFmtId="0" fontId="5" fillId="17" borderId="12" xfId="3" applyBorder="1"/>
    <xf numFmtId="0" fontId="5" fillId="17" borderId="10" xfId="3" applyBorder="1" applyAlignment="1">
      <alignment horizontal="center"/>
    </xf>
    <xf numFmtId="0" fontId="5" fillId="17" borderId="13" xfId="3" applyBorder="1" applyAlignment="1">
      <alignment horizontal="center"/>
    </xf>
    <xf numFmtId="0" fontId="1" fillId="17" borderId="11" xfId="3" applyFont="1" applyBorder="1"/>
    <xf numFmtId="0" fontId="5" fillId="16" borderId="12" xfId="2" applyBorder="1"/>
    <xf numFmtId="0" fontId="5" fillId="16" borderId="10" xfId="2" applyBorder="1" applyAlignment="1">
      <alignment horizontal="center"/>
    </xf>
    <xf numFmtId="0" fontId="1" fillId="16" borderId="11" xfId="2" applyFont="1" applyBorder="1"/>
    <xf numFmtId="164" fontId="1" fillId="16" borderId="10" xfId="2" applyNumberFormat="1" applyFont="1" applyBorder="1"/>
    <xf numFmtId="164" fontId="5" fillId="17" borderId="12" xfId="3" applyNumberFormat="1" applyBorder="1"/>
    <xf numFmtId="164" fontId="1" fillId="17" borderId="10" xfId="3" applyNumberFormat="1" applyFont="1" applyBorder="1"/>
    <xf numFmtId="164" fontId="1" fillId="11" borderId="10" xfId="0" applyNumberFormat="1" applyFont="1" applyFill="1" applyBorder="1"/>
    <xf numFmtId="0" fontId="1" fillId="15" borderId="11" xfId="0" applyFont="1" applyFill="1" applyBorder="1"/>
    <xf numFmtId="0" fontId="0" fillId="15" borderId="12" xfId="0" applyFill="1" applyBorder="1"/>
    <xf numFmtId="0" fontId="0" fillId="15" borderId="13" xfId="0" applyFill="1" applyBorder="1"/>
    <xf numFmtId="165" fontId="1" fillId="15" borderId="13" xfId="0" applyNumberFormat="1" applyFont="1" applyFill="1" applyBorder="1"/>
    <xf numFmtId="0" fontId="0" fillId="0" borderId="19" xfId="0" applyBorder="1"/>
    <xf numFmtId="0" fontId="0" fillId="0" borderId="35" xfId="0" applyFill="1" applyBorder="1"/>
    <xf numFmtId="0" fontId="0" fillId="0" borderId="36" xfId="0" applyFill="1" applyBorder="1"/>
    <xf numFmtId="164" fontId="0" fillId="0" borderId="36" xfId="0" applyNumberFormat="1" applyFill="1" applyBorder="1"/>
    <xf numFmtId="164" fontId="0" fillId="0" borderId="37" xfId="0" applyNumberFormat="1" applyFill="1" applyBorder="1"/>
    <xf numFmtId="164" fontId="1" fillId="15" borderId="38" xfId="1" applyNumberFormat="1" applyFont="1" applyFill="1" applyBorder="1"/>
    <xf numFmtId="0" fontId="1" fillId="19" borderId="10" xfId="5" applyFont="1" applyBorder="1"/>
    <xf numFmtId="0" fontId="1" fillId="19" borderId="12" xfId="5" applyFont="1" applyBorder="1"/>
    <xf numFmtId="0" fontId="1" fillId="19" borderId="13" xfId="5" applyFont="1" applyBorder="1"/>
    <xf numFmtId="165" fontId="1" fillId="19" borderId="10" xfId="5" applyNumberFormat="1" applyFont="1" applyBorder="1"/>
    <xf numFmtId="0" fontId="4" fillId="10" borderId="5" xfId="0" applyFont="1" applyFill="1" applyBorder="1"/>
    <xf numFmtId="164" fontId="4" fillId="10" borderId="7" xfId="0" applyNumberFormat="1" applyFont="1" applyFill="1" applyBorder="1"/>
    <xf numFmtId="164" fontId="0" fillId="0" borderId="34" xfId="0" applyNumberFormat="1" applyFill="1" applyBorder="1"/>
    <xf numFmtId="164" fontId="0" fillId="0" borderId="39" xfId="0" applyNumberFormat="1" applyFill="1" applyBorder="1"/>
    <xf numFmtId="0" fontId="0" fillId="0" borderId="6" xfId="0" applyBorder="1"/>
    <xf numFmtId="164" fontId="1" fillId="20" borderId="10" xfId="0" applyNumberFormat="1" applyFont="1" applyFill="1" applyBorder="1"/>
    <xf numFmtId="0" fontId="0" fillId="20" borderId="12" xfId="0" applyFill="1" applyBorder="1"/>
    <xf numFmtId="0" fontId="1" fillId="20" borderId="13" xfId="0" applyFont="1" applyFill="1" applyBorder="1" applyAlignment="1">
      <alignment horizontal="right"/>
    </xf>
    <xf numFmtId="0" fontId="0" fillId="21" borderId="12" xfId="0" applyFill="1" applyBorder="1"/>
    <xf numFmtId="0" fontId="1" fillId="21" borderId="13" xfId="0" applyFont="1" applyFill="1" applyBorder="1"/>
    <xf numFmtId="164" fontId="1" fillId="21" borderId="10" xfId="0" applyNumberFormat="1" applyFont="1" applyFill="1" applyBorder="1"/>
    <xf numFmtId="0" fontId="0" fillId="20" borderId="11" xfId="0" applyFill="1" applyBorder="1"/>
    <xf numFmtId="0" fontId="0" fillId="21" borderId="11" xfId="0" applyFill="1" applyBorder="1"/>
    <xf numFmtId="0" fontId="1" fillId="6" borderId="5" xfId="0" applyFont="1" applyFill="1" applyBorder="1"/>
    <xf numFmtId="0" fontId="0" fillId="6" borderId="6" xfId="0" applyFill="1" applyBorder="1"/>
    <xf numFmtId="164" fontId="0" fillId="6" borderId="6" xfId="0" applyNumberFormat="1" applyFill="1" applyBorder="1"/>
    <xf numFmtId="164" fontId="1" fillId="6" borderId="7" xfId="0" applyNumberFormat="1" applyFont="1" applyFill="1" applyBorder="1"/>
    <xf numFmtId="0" fontId="1" fillId="0" borderId="0" xfId="0" applyFont="1" applyAlignment="1">
      <alignment horizontal="center" vertical="top" wrapText="1"/>
    </xf>
  </cellXfs>
  <cellStyles count="6">
    <cellStyle name="20% - Accent4" xfId="3" builtinId="42"/>
    <cellStyle name="20% - Accent6" xfId="4" builtinId="50"/>
    <cellStyle name="60% - Accent2" xfId="5" builtinId="36"/>
    <cellStyle name="60% - Accent3" xfId="2" builtinId="40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DC7A7"/>
      <color rgb="FFA47752"/>
      <color rgb="FF7B593D"/>
      <color rgb="FF605936"/>
      <color rgb="FF00A44A"/>
      <color rgb="FF008A3E"/>
      <color rgb="FF007434"/>
      <color rgb="FFFD6555"/>
      <color rgb="FFFC402C"/>
      <color rgb="FFFF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1038225</xdr:colOff>
      <xdr:row>2</xdr:row>
      <xdr:rowOff>79375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60A2BD-0B87-4B66-9D5D-96ADD92A08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904875" cy="422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2"/>
  <sheetViews>
    <sheetView tabSelected="1" topLeftCell="A184" zoomScaleNormal="100" workbookViewId="0">
      <selection activeCell="A195" sqref="A195"/>
    </sheetView>
  </sheetViews>
  <sheetFormatPr defaultColWidth="9.140625" defaultRowHeight="15" x14ac:dyDescent="0.25"/>
  <cols>
    <col min="1" max="1" width="23.7109375" customWidth="1"/>
    <col min="2" max="10" width="12.140625" customWidth="1"/>
  </cols>
  <sheetData>
    <row r="1" spans="1:7" ht="12" customHeight="1" x14ac:dyDescent="0.25"/>
    <row r="4" spans="1:7" x14ac:dyDescent="0.25">
      <c r="A4" s="1" t="s">
        <v>150</v>
      </c>
      <c r="D4" t="s">
        <v>149</v>
      </c>
    </row>
    <row r="5" spans="1:7" ht="7.35" customHeight="1" x14ac:dyDescent="0.25"/>
    <row r="6" spans="1:7" x14ac:dyDescent="0.25">
      <c r="A6" s="37" t="s">
        <v>27</v>
      </c>
      <c r="B6" s="38"/>
      <c r="C6" s="38"/>
      <c r="D6" s="38"/>
      <c r="E6" s="38"/>
      <c r="F6" s="38"/>
      <c r="G6" s="39" t="s">
        <v>10</v>
      </c>
    </row>
    <row r="7" spans="1:7" x14ac:dyDescent="0.25">
      <c r="A7" s="80" t="s">
        <v>0</v>
      </c>
      <c r="B7" s="81"/>
      <c r="C7" s="81"/>
      <c r="D7" s="81"/>
      <c r="E7" s="81"/>
      <c r="F7" s="82"/>
      <c r="G7" s="83">
        <v>0</v>
      </c>
    </row>
    <row r="8" spans="1:7" x14ac:dyDescent="0.25">
      <c r="A8" s="89" t="s">
        <v>78</v>
      </c>
      <c r="B8" s="87"/>
      <c r="C8" s="87"/>
      <c r="D8" s="87"/>
      <c r="E8" s="87"/>
      <c r="F8" s="86"/>
      <c r="G8" s="84">
        <v>1250</v>
      </c>
    </row>
    <row r="9" spans="1:7" x14ac:dyDescent="0.25">
      <c r="A9" s="89" t="s">
        <v>79</v>
      </c>
      <c r="B9" s="87"/>
      <c r="C9" s="87"/>
      <c r="D9" s="87"/>
      <c r="E9" s="87"/>
      <c r="F9" s="85"/>
      <c r="G9" s="84">
        <v>0</v>
      </c>
    </row>
    <row r="10" spans="1:7" x14ac:dyDescent="0.25">
      <c r="A10" s="13" t="s">
        <v>86</v>
      </c>
      <c r="B10" s="14"/>
      <c r="C10" s="6"/>
      <c r="D10" s="6"/>
      <c r="E10" s="6"/>
      <c r="F10" s="6"/>
      <c r="G10" s="102">
        <f>SUM(G7:G9)</f>
        <v>1250</v>
      </c>
    </row>
    <row r="11" spans="1:7" ht="7.35" customHeight="1" x14ac:dyDescent="0.25">
      <c r="A11" s="13"/>
      <c r="B11" s="14"/>
      <c r="C11" s="6"/>
      <c r="D11" s="6"/>
      <c r="E11" s="6"/>
      <c r="F11" s="6"/>
      <c r="G11" s="7"/>
    </row>
    <row r="12" spans="1:7" x14ac:dyDescent="0.25">
      <c r="A12" s="42" t="s">
        <v>127</v>
      </c>
      <c r="B12" s="10"/>
      <c r="C12" s="10"/>
      <c r="D12" s="10"/>
      <c r="E12" s="10"/>
      <c r="F12" s="10"/>
      <c r="G12" s="103">
        <v>250</v>
      </c>
    </row>
    <row r="13" spans="1:7" ht="7.35" customHeight="1" x14ac:dyDescent="0.25">
      <c r="A13" s="9"/>
      <c r="B13" s="10"/>
      <c r="C13" s="10"/>
      <c r="D13" s="10"/>
      <c r="E13" s="10"/>
      <c r="F13" s="10"/>
      <c r="G13" s="11"/>
    </row>
    <row r="14" spans="1:7" x14ac:dyDescent="0.25">
      <c r="A14" s="42" t="s">
        <v>87</v>
      </c>
      <c r="B14" s="72"/>
      <c r="C14" s="72"/>
      <c r="D14" s="10"/>
      <c r="E14" s="10"/>
      <c r="F14" s="10"/>
      <c r="G14" s="103">
        <v>150</v>
      </c>
    </row>
    <row r="15" spans="1:7" ht="7.35" customHeight="1" x14ac:dyDescent="0.25">
      <c r="A15" s="15"/>
      <c r="B15" s="16"/>
      <c r="C15" s="16"/>
      <c r="D15" s="2"/>
      <c r="E15" s="2"/>
      <c r="F15" s="2"/>
      <c r="G15" s="5"/>
    </row>
    <row r="16" spans="1:7" x14ac:dyDescent="0.25">
      <c r="A16" s="80" t="s">
        <v>94</v>
      </c>
      <c r="B16" s="81"/>
      <c r="C16" s="81"/>
      <c r="D16" s="81"/>
      <c r="E16" s="81"/>
      <c r="F16" s="81"/>
      <c r="G16" s="83">
        <v>0</v>
      </c>
    </row>
    <row r="17" spans="1:7" x14ac:dyDescent="0.25">
      <c r="A17" s="89" t="s">
        <v>2</v>
      </c>
      <c r="B17" s="87"/>
      <c r="C17" s="87"/>
      <c r="D17" s="87"/>
      <c r="E17" s="87"/>
      <c r="F17" s="87"/>
      <c r="G17" s="84">
        <v>110</v>
      </c>
    </row>
    <row r="18" spans="1:7" x14ac:dyDescent="0.25">
      <c r="A18" s="89" t="s">
        <v>105</v>
      </c>
      <c r="B18" s="87"/>
      <c r="C18" s="87"/>
      <c r="D18" s="87"/>
      <c r="E18" s="87"/>
      <c r="F18" s="87"/>
      <c r="G18" s="84">
        <v>100</v>
      </c>
    </row>
    <row r="19" spans="1:7" x14ac:dyDescent="0.25">
      <c r="A19" s="89" t="s">
        <v>28</v>
      </c>
      <c r="B19" s="87"/>
      <c r="C19" s="87"/>
      <c r="D19" s="87"/>
      <c r="E19" s="87"/>
      <c r="F19" s="87"/>
      <c r="G19" s="84">
        <v>0</v>
      </c>
    </row>
    <row r="20" spans="1:7" x14ac:dyDescent="0.25">
      <c r="A20" s="89" t="s">
        <v>3</v>
      </c>
      <c r="B20" s="87"/>
      <c r="C20" s="87"/>
      <c r="D20" s="87"/>
      <c r="E20" s="87"/>
      <c r="F20" s="87"/>
      <c r="G20" s="84">
        <v>0</v>
      </c>
    </row>
    <row r="21" spans="1:7" x14ac:dyDescent="0.25">
      <c r="A21" s="89" t="s">
        <v>4</v>
      </c>
      <c r="B21" s="87"/>
      <c r="C21" s="87"/>
      <c r="D21" s="87"/>
      <c r="E21" s="87"/>
      <c r="F21" s="87"/>
      <c r="G21" s="84">
        <v>0</v>
      </c>
    </row>
    <row r="22" spans="1:7" x14ac:dyDescent="0.25">
      <c r="A22" s="89" t="s">
        <v>29</v>
      </c>
      <c r="B22" s="87"/>
      <c r="C22" s="87"/>
      <c r="D22" s="87"/>
      <c r="E22" s="87"/>
      <c r="F22" s="87"/>
      <c r="G22" s="84">
        <v>0</v>
      </c>
    </row>
    <row r="23" spans="1:7" x14ac:dyDescent="0.25">
      <c r="A23" s="89" t="s">
        <v>5</v>
      </c>
      <c r="B23" s="87"/>
      <c r="C23" s="87"/>
      <c r="D23" s="87"/>
      <c r="E23" s="87"/>
      <c r="F23" s="87"/>
      <c r="G23" s="84">
        <v>25</v>
      </c>
    </row>
    <row r="24" spans="1:7" x14ac:dyDescent="0.25">
      <c r="A24" s="89" t="s">
        <v>106</v>
      </c>
      <c r="B24" s="87"/>
      <c r="C24" s="87"/>
      <c r="D24" s="87"/>
      <c r="E24" s="87"/>
      <c r="F24" s="87"/>
      <c r="G24" s="84">
        <v>0</v>
      </c>
    </row>
    <row r="25" spans="1:7" x14ac:dyDescent="0.25">
      <c r="A25" s="43" t="s">
        <v>1</v>
      </c>
      <c r="B25" s="2"/>
      <c r="C25" s="2"/>
      <c r="D25" s="2"/>
      <c r="E25" s="2"/>
      <c r="F25" s="2"/>
      <c r="G25" s="84">
        <v>0</v>
      </c>
    </row>
    <row r="26" spans="1:7" x14ac:dyDescent="0.25">
      <c r="A26" s="42" t="s">
        <v>88</v>
      </c>
      <c r="B26" s="10"/>
      <c r="C26" s="10"/>
      <c r="D26" s="10"/>
      <c r="E26" s="10"/>
      <c r="F26" s="10"/>
      <c r="G26" s="103">
        <f>SUM(G16:G25)</f>
        <v>235</v>
      </c>
    </row>
    <row r="27" spans="1:7" ht="7.35" customHeight="1" thickBot="1" x14ac:dyDescent="0.3">
      <c r="A27" s="73"/>
      <c r="B27" s="73"/>
      <c r="C27" s="73"/>
      <c r="D27" s="73"/>
      <c r="E27" s="73"/>
      <c r="F27" s="73"/>
      <c r="G27" s="73"/>
    </row>
    <row r="28" spans="1:7" ht="15" customHeight="1" thickBot="1" x14ac:dyDescent="0.3">
      <c r="A28" s="40" t="s">
        <v>108</v>
      </c>
      <c r="B28" s="41"/>
      <c r="C28" s="41"/>
      <c r="D28" s="41"/>
      <c r="E28" s="41"/>
      <c r="F28" s="41"/>
      <c r="G28" s="104">
        <f>G10+G12+G14+G26</f>
        <v>1885</v>
      </c>
    </row>
    <row r="29" spans="1:7" ht="7.35" customHeight="1" x14ac:dyDescent="0.25"/>
    <row r="30" spans="1:7" x14ac:dyDescent="0.25">
      <c r="A30" s="3" t="s">
        <v>31</v>
      </c>
      <c r="B30" s="4"/>
      <c r="C30" s="4"/>
      <c r="D30" s="4"/>
      <c r="E30" s="8" t="s">
        <v>6</v>
      </c>
      <c r="F30" s="19" t="s">
        <v>7</v>
      </c>
      <c r="G30" s="8" t="s">
        <v>30</v>
      </c>
    </row>
    <row r="31" spans="1:7" x14ac:dyDescent="0.25">
      <c r="A31" s="80" t="s">
        <v>32</v>
      </c>
      <c r="B31" s="81"/>
      <c r="C31" s="81"/>
      <c r="D31" s="81"/>
      <c r="E31" s="83">
        <v>40</v>
      </c>
      <c r="F31" s="90">
        <v>40</v>
      </c>
      <c r="G31" s="83">
        <f>E31+F31</f>
        <v>80</v>
      </c>
    </row>
    <row r="32" spans="1:7" x14ac:dyDescent="0.25">
      <c r="A32" s="89" t="s">
        <v>9</v>
      </c>
      <c r="B32" s="87"/>
      <c r="C32" s="87"/>
      <c r="D32" s="87"/>
      <c r="E32" s="84">
        <v>0</v>
      </c>
      <c r="F32" s="84">
        <v>0</v>
      </c>
      <c r="G32" s="84">
        <f t="shared" ref="G32:G37" si="0">E32+F32</f>
        <v>0</v>
      </c>
    </row>
    <row r="33" spans="1:7" ht="15.75" x14ac:dyDescent="0.25">
      <c r="A33" s="92" t="s">
        <v>33</v>
      </c>
      <c r="B33" s="87"/>
      <c r="C33" s="87"/>
      <c r="D33" s="87"/>
      <c r="E33" s="84">
        <v>25</v>
      </c>
      <c r="F33" s="91">
        <v>25</v>
      </c>
      <c r="G33" s="84">
        <f t="shared" si="0"/>
        <v>50</v>
      </c>
    </row>
    <row r="34" spans="1:7" x14ac:dyDescent="0.25">
      <c r="A34" s="89" t="s">
        <v>16</v>
      </c>
      <c r="B34" s="87"/>
      <c r="C34" s="87"/>
      <c r="D34" s="87"/>
      <c r="E34" s="84">
        <v>10</v>
      </c>
      <c r="F34" s="84">
        <v>10</v>
      </c>
      <c r="G34" s="84">
        <f t="shared" si="0"/>
        <v>20</v>
      </c>
    </row>
    <row r="35" spans="1:7" x14ac:dyDescent="0.25">
      <c r="A35" s="89" t="s">
        <v>84</v>
      </c>
      <c r="B35" s="87"/>
      <c r="C35" s="87"/>
      <c r="D35" s="87"/>
      <c r="E35" s="84">
        <v>0</v>
      </c>
      <c r="F35" s="84">
        <v>0</v>
      </c>
      <c r="G35" s="84">
        <f t="shared" si="0"/>
        <v>0</v>
      </c>
    </row>
    <row r="36" spans="1:7" x14ac:dyDescent="0.25">
      <c r="A36" s="88" t="s">
        <v>8</v>
      </c>
      <c r="B36" s="87"/>
      <c r="C36" s="87"/>
      <c r="D36" s="87"/>
      <c r="E36" s="84">
        <v>0</v>
      </c>
      <c r="F36" s="84">
        <v>0</v>
      </c>
      <c r="G36" s="93">
        <f t="shared" si="0"/>
        <v>0</v>
      </c>
    </row>
    <row r="37" spans="1:7" x14ac:dyDescent="0.25">
      <c r="A37" s="43" t="s">
        <v>1</v>
      </c>
      <c r="B37" s="2"/>
      <c r="C37" s="2"/>
      <c r="D37" s="2"/>
      <c r="E37" s="84">
        <v>0</v>
      </c>
      <c r="F37" s="84">
        <v>0</v>
      </c>
      <c r="G37" s="5">
        <f t="shared" si="0"/>
        <v>0</v>
      </c>
    </row>
    <row r="38" spans="1:7" x14ac:dyDescent="0.25">
      <c r="A38" s="32" t="s">
        <v>109</v>
      </c>
      <c r="B38" s="33"/>
      <c r="C38" s="33"/>
      <c r="D38" s="33"/>
      <c r="E38" s="105">
        <f>SUM(E31:E37)</f>
        <v>75</v>
      </c>
      <c r="F38" s="105">
        <f>SUM(F31:F37)</f>
        <v>75</v>
      </c>
      <c r="G38" s="105">
        <f>SUM(G31:G37)</f>
        <v>150</v>
      </c>
    </row>
    <row r="39" spans="1:7" ht="7.35" customHeight="1" x14ac:dyDescent="0.25"/>
    <row r="40" spans="1:7" x14ac:dyDescent="0.25">
      <c r="A40" s="47" t="s">
        <v>34</v>
      </c>
      <c r="B40" s="48"/>
      <c r="C40" s="48"/>
      <c r="D40" s="48"/>
      <c r="E40" s="48"/>
      <c r="F40" s="48"/>
      <c r="G40" s="49" t="s">
        <v>10</v>
      </c>
    </row>
    <row r="41" spans="1:7" x14ac:dyDescent="0.25">
      <c r="A41" s="80" t="s">
        <v>11</v>
      </c>
      <c r="B41" s="81"/>
      <c r="C41" s="81"/>
      <c r="D41" s="94"/>
      <c r="E41" s="94"/>
      <c r="F41" s="94"/>
      <c r="G41" s="83">
        <v>400</v>
      </c>
    </row>
    <row r="42" spans="1:7" x14ac:dyDescent="0.25">
      <c r="A42" s="89" t="s">
        <v>12</v>
      </c>
      <c r="B42" s="87"/>
      <c r="C42" s="87"/>
      <c r="D42" s="95"/>
      <c r="E42" s="95"/>
      <c r="F42" s="95"/>
      <c r="G42" s="83">
        <v>0</v>
      </c>
    </row>
    <row r="43" spans="1:7" x14ac:dyDescent="0.25">
      <c r="A43" s="43" t="s">
        <v>95</v>
      </c>
      <c r="B43" s="87"/>
      <c r="C43" s="87"/>
      <c r="D43" s="95"/>
      <c r="E43" s="95"/>
      <c r="F43" s="95"/>
      <c r="G43" s="83">
        <v>10</v>
      </c>
    </row>
    <row r="44" spans="1:7" x14ac:dyDescent="0.25">
      <c r="A44" s="89" t="s">
        <v>96</v>
      </c>
      <c r="B44" s="87"/>
      <c r="C44" s="87"/>
      <c r="D44" s="95"/>
      <c r="E44" s="95"/>
      <c r="F44" s="95"/>
      <c r="G44" s="83">
        <v>0</v>
      </c>
    </row>
    <row r="45" spans="1:7" x14ac:dyDescent="0.25">
      <c r="A45" s="89" t="s">
        <v>89</v>
      </c>
      <c r="B45" s="87"/>
      <c r="C45" s="87"/>
      <c r="D45" s="95"/>
      <c r="E45" s="95"/>
      <c r="F45" s="95"/>
      <c r="G45" s="83">
        <v>0</v>
      </c>
    </row>
    <row r="46" spans="1:7" x14ac:dyDescent="0.25">
      <c r="A46" s="89" t="s">
        <v>99</v>
      </c>
      <c r="B46" s="87"/>
      <c r="C46" s="87"/>
      <c r="D46" s="95"/>
      <c r="E46" s="95"/>
      <c r="F46" s="95"/>
      <c r="G46" s="83">
        <v>0</v>
      </c>
    </row>
    <row r="47" spans="1:7" x14ac:dyDescent="0.25">
      <c r="A47" s="88" t="s">
        <v>13</v>
      </c>
      <c r="B47" s="87"/>
      <c r="C47" s="87"/>
      <c r="D47" s="95"/>
      <c r="E47" s="95"/>
      <c r="F47" s="95"/>
      <c r="G47" s="83">
        <v>0</v>
      </c>
    </row>
    <row r="48" spans="1:7" x14ac:dyDescent="0.25">
      <c r="A48" s="89" t="s">
        <v>14</v>
      </c>
      <c r="B48" s="87"/>
      <c r="C48" s="87"/>
      <c r="D48" s="95"/>
      <c r="E48" s="95"/>
      <c r="F48" s="95"/>
      <c r="G48" s="83">
        <v>0</v>
      </c>
    </row>
    <row r="49" spans="1:7" x14ac:dyDescent="0.25">
      <c r="A49" s="89" t="s">
        <v>15</v>
      </c>
      <c r="B49" s="87"/>
      <c r="C49" s="87"/>
      <c r="D49" s="95"/>
      <c r="E49" s="95"/>
      <c r="F49" s="95"/>
      <c r="G49" s="83">
        <v>0</v>
      </c>
    </row>
    <row r="50" spans="1:7" x14ac:dyDescent="0.25">
      <c r="A50" s="136" t="s">
        <v>1</v>
      </c>
      <c r="B50" s="137"/>
      <c r="C50" s="137"/>
      <c r="D50" s="138"/>
      <c r="E50" s="138"/>
      <c r="F50" s="139"/>
      <c r="G50" s="71">
        <v>0</v>
      </c>
    </row>
    <row r="51" spans="1:7" x14ac:dyDescent="0.25">
      <c r="A51" s="52" t="s">
        <v>107</v>
      </c>
      <c r="B51" s="50"/>
      <c r="C51" s="50"/>
      <c r="D51" s="51"/>
      <c r="E51" s="51"/>
      <c r="F51" s="51"/>
      <c r="G51" s="106">
        <f>SUM(G41:G50)</f>
        <v>410</v>
      </c>
    </row>
    <row r="52" spans="1:7" x14ac:dyDescent="0.25">
      <c r="A52" s="145" t="s">
        <v>125</v>
      </c>
      <c r="B52" s="50"/>
      <c r="C52" s="50"/>
      <c r="D52" s="51"/>
      <c r="E52" s="51"/>
      <c r="F52" s="51"/>
      <c r="G52" s="146">
        <f>G51+F38+F86+F106+F136+F151</f>
        <v>610</v>
      </c>
    </row>
    <row r="53" spans="1:7" ht="6.75" customHeight="1" x14ac:dyDescent="0.25"/>
    <row r="54" spans="1:7" ht="21" customHeight="1" x14ac:dyDescent="0.25"/>
    <row r="55" spans="1:7" x14ac:dyDescent="0.25">
      <c r="A55" s="21" t="s">
        <v>35</v>
      </c>
      <c r="B55" s="17"/>
      <c r="C55" s="17"/>
      <c r="D55" s="17"/>
      <c r="E55" s="17"/>
      <c r="F55" s="17"/>
      <c r="G55" s="20" t="s">
        <v>10</v>
      </c>
    </row>
    <row r="56" spans="1:7" x14ac:dyDescent="0.25">
      <c r="A56" s="80" t="s">
        <v>17</v>
      </c>
      <c r="B56" s="81"/>
      <c r="C56" s="81"/>
      <c r="D56" s="94"/>
      <c r="E56" s="81"/>
      <c r="F56" s="81"/>
      <c r="G56" s="83">
        <v>400</v>
      </c>
    </row>
    <row r="57" spans="1:7" x14ac:dyDescent="0.25">
      <c r="A57" s="88" t="s">
        <v>18</v>
      </c>
      <c r="B57" s="87"/>
      <c r="C57" s="87"/>
      <c r="D57" s="95"/>
      <c r="E57" s="87"/>
      <c r="F57" s="87"/>
      <c r="G57" s="93">
        <v>100</v>
      </c>
    </row>
    <row r="58" spans="1:7" x14ac:dyDescent="0.25">
      <c r="A58" s="88" t="s">
        <v>93</v>
      </c>
      <c r="B58" s="87"/>
      <c r="C58" s="87"/>
      <c r="D58" s="95"/>
      <c r="E58" s="87"/>
      <c r="F58" s="87"/>
      <c r="G58" s="93">
        <v>25</v>
      </c>
    </row>
    <row r="59" spans="1:7" x14ac:dyDescent="0.25">
      <c r="A59" s="98" t="s">
        <v>81</v>
      </c>
      <c r="B59" s="99"/>
      <c r="C59" s="99"/>
      <c r="D59" s="147"/>
      <c r="E59" s="99"/>
      <c r="F59" s="99"/>
      <c r="G59" s="148">
        <v>100</v>
      </c>
    </row>
    <row r="60" spans="1:7" x14ac:dyDescent="0.25">
      <c r="A60" s="43" t="s">
        <v>1</v>
      </c>
      <c r="B60" s="2"/>
      <c r="C60" s="2"/>
      <c r="D60" s="69"/>
      <c r="E60" s="2"/>
      <c r="F60" s="2"/>
      <c r="G60" s="5">
        <v>0</v>
      </c>
    </row>
    <row r="61" spans="1:7" x14ac:dyDescent="0.25">
      <c r="A61" s="21" t="s">
        <v>110</v>
      </c>
      <c r="B61" s="17"/>
      <c r="C61" s="17"/>
      <c r="D61" s="18"/>
      <c r="E61" s="17"/>
      <c r="F61" s="17"/>
      <c r="G61" s="107">
        <f>SUM(G56:G60)</f>
        <v>625</v>
      </c>
    </row>
    <row r="62" spans="1:7" ht="7.35" customHeight="1" x14ac:dyDescent="0.25"/>
    <row r="63" spans="1:7" x14ac:dyDescent="0.25">
      <c r="A63" s="21" t="s">
        <v>36</v>
      </c>
      <c r="B63" s="17"/>
      <c r="C63" s="17"/>
      <c r="D63" s="17"/>
      <c r="E63" s="17"/>
      <c r="F63" s="17"/>
      <c r="G63" s="20" t="s">
        <v>10</v>
      </c>
    </row>
    <row r="64" spans="1:7" x14ac:dyDescent="0.25">
      <c r="A64" s="80" t="s">
        <v>20</v>
      </c>
      <c r="B64" s="81"/>
      <c r="C64" s="81"/>
      <c r="D64" s="94"/>
      <c r="E64" s="81"/>
      <c r="F64" s="81"/>
      <c r="G64" s="83">
        <v>100</v>
      </c>
    </row>
    <row r="65" spans="1:7" x14ac:dyDescent="0.25">
      <c r="A65" s="43" t="s">
        <v>19</v>
      </c>
      <c r="B65" s="2"/>
      <c r="C65" s="2"/>
      <c r="D65" s="69"/>
      <c r="E65" s="2"/>
      <c r="F65" s="2"/>
      <c r="G65" s="5">
        <v>50</v>
      </c>
    </row>
    <row r="66" spans="1:7" x14ac:dyDescent="0.25">
      <c r="A66" s="21" t="s">
        <v>111</v>
      </c>
      <c r="B66" s="17"/>
      <c r="C66" s="17"/>
      <c r="D66" s="18"/>
      <c r="E66" s="17"/>
      <c r="F66" s="17"/>
      <c r="G66" s="107">
        <f>SUM(G64:G65)</f>
        <v>150</v>
      </c>
    </row>
    <row r="67" spans="1:7" ht="7.35" customHeight="1" x14ac:dyDescent="0.25"/>
    <row r="68" spans="1:7" x14ac:dyDescent="0.25">
      <c r="A68" s="34" t="s">
        <v>37</v>
      </c>
      <c r="B68" s="35"/>
      <c r="C68" s="35"/>
      <c r="D68" s="35"/>
      <c r="E68" s="35"/>
      <c r="F68" s="35"/>
      <c r="G68" s="36" t="s">
        <v>10</v>
      </c>
    </row>
    <row r="69" spans="1:7" x14ac:dyDescent="0.25">
      <c r="A69" s="80" t="s">
        <v>21</v>
      </c>
      <c r="B69" s="81"/>
      <c r="C69" s="81"/>
      <c r="D69" s="81"/>
      <c r="E69" s="81"/>
      <c r="F69" s="81"/>
      <c r="G69" s="84">
        <v>50</v>
      </c>
    </row>
    <row r="70" spans="1:7" x14ac:dyDescent="0.25">
      <c r="A70" s="43" t="s">
        <v>22</v>
      </c>
      <c r="B70" s="2"/>
      <c r="C70" s="2"/>
      <c r="D70" s="2"/>
      <c r="E70" s="2"/>
      <c r="F70" s="2"/>
      <c r="G70" s="84">
        <v>25</v>
      </c>
    </row>
    <row r="71" spans="1:7" x14ac:dyDescent="0.25">
      <c r="A71" s="88" t="s">
        <v>101</v>
      </c>
      <c r="B71" s="87"/>
      <c r="C71" s="87"/>
      <c r="D71" s="87"/>
      <c r="E71" s="87"/>
      <c r="F71" s="87"/>
      <c r="G71" s="84">
        <v>50</v>
      </c>
    </row>
    <row r="72" spans="1:7" x14ac:dyDescent="0.25">
      <c r="A72" s="43" t="s">
        <v>23</v>
      </c>
      <c r="B72" s="2"/>
      <c r="C72" s="2"/>
      <c r="D72" s="2"/>
      <c r="E72" s="2"/>
      <c r="F72" s="2"/>
      <c r="G72" s="84">
        <v>0</v>
      </c>
    </row>
    <row r="73" spans="1:7" x14ac:dyDescent="0.25">
      <c r="A73" s="88" t="s">
        <v>102</v>
      </c>
      <c r="B73" s="87"/>
      <c r="C73" s="87"/>
      <c r="D73" s="87"/>
      <c r="E73" s="87"/>
      <c r="F73" s="87"/>
      <c r="G73" s="84">
        <v>20</v>
      </c>
    </row>
    <row r="74" spans="1:7" x14ac:dyDescent="0.25">
      <c r="A74" s="34" t="s">
        <v>112</v>
      </c>
      <c r="B74" s="35"/>
      <c r="C74" s="35"/>
      <c r="D74" s="35"/>
      <c r="E74" s="35"/>
      <c r="F74" s="35"/>
      <c r="G74" s="108">
        <f>SUM(G69:G73)</f>
        <v>145</v>
      </c>
    </row>
    <row r="75" spans="1:7" ht="7.35" customHeight="1" x14ac:dyDescent="0.25"/>
    <row r="76" spans="1:7" x14ac:dyDescent="0.25">
      <c r="A76" s="22" t="s">
        <v>38</v>
      </c>
      <c r="B76" s="12"/>
      <c r="C76" s="12"/>
      <c r="D76" s="12"/>
      <c r="E76" s="12"/>
      <c r="F76" s="12"/>
      <c r="G76" s="23" t="s">
        <v>10</v>
      </c>
    </row>
    <row r="77" spans="1:7" x14ac:dyDescent="0.25">
      <c r="A77" s="80" t="s">
        <v>52</v>
      </c>
      <c r="B77" s="2"/>
      <c r="C77" s="2"/>
      <c r="D77" s="2"/>
      <c r="E77" s="2"/>
      <c r="F77" s="2"/>
      <c r="G77" s="5">
        <v>10</v>
      </c>
    </row>
    <row r="78" spans="1:7" x14ac:dyDescent="0.25">
      <c r="A78" s="96" t="s">
        <v>95</v>
      </c>
      <c r="B78" s="88"/>
      <c r="C78" s="87"/>
      <c r="D78" s="87"/>
      <c r="E78" s="87"/>
      <c r="F78" s="87"/>
      <c r="G78" s="93">
        <v>100</v>
      </c>
    </row>
    <row r="79" spans="1:7" x14ac:dyDescent="0.25">
      <c r="A79" s="22" t="s">
        <v>113</v>
      </c>
      <c r="B79" s="12"/>
      <c r="C79" s="12"/>
      <c r="D79" s="12"/>
      <c r="E79" s="12"/>
      <c r="F79" s="12"/>
      <c r="G79" s="109">
        <f>SUM(G77:G78)</f>
        <v>110</v>
      </c>
    </row>
    <row r="80" spans="1:7" ht="7.35" customHeight="1" x14ac:dyDescent="0.25"/>
    <row r="81" spans="1:7" x14ac:dyDescent="0.25">
      <c r="A81" s="59" t="s">
        <v>39</v>
      </c>
      <c r="B81" s="60"/>
      <c r="C81" s="60"/>
      <c r="D81" s="60"/>
      <c r="E81" s="61" t="s">
        <v>6</v>
      </c>
      <c r="F81" s="62" t="s">
        <v>7</v>
      </c>
      <c r="G81" s="62" t="s">
        <v>30</v>
      </c>
    </row>
    <row r="82" spans="1:7" x14ac:dyDescent="0.25">
      <c r="A82" s="80" t="s">
        <v>24</v>
      </c>
      <c r="B82" s="81"/>
      <c r="C82" s="81"/>
      <c r="D82" s="94"/>
      <c r="E82" s="84">
        <v>0</v>
      </c>
      <c r="F82" s="84">
        <v>0</v>
      </c>
      <c r="G82" s="84">
        <f t="shared" ref="G82:G85" si="1">E82+F82</f>
        <v>0</v>
      </c>
    </row>
    <row r="83" spans="1:7" x14ac:dyDescent="0.25">
      <c r="A83" s="89" t="s">
        <v>25</v>
      </c>
      <c r="B83" s="87"/>
      <c r="C83" s="87"/>
      <c r="D83" s="95"/>
      <c r="E83" s="84">
        <v>0</v>
      </c>
      <c r="F83" s="84">
        <v>0</v>
      </c>
      <c r="G83" s="84">
        <f t="shared" si="1"/>
        <v>0</v>
      </c>
    </row>
    <row r="84" spans="1:7" x14ac:dyDescent="0.25">
      <c r="A84" s="88" t="s">
        <v>26</v>
      </c>
      <c r="B84" s="87"/>
      <c r="C84" s="87"/>
      <c r="D84" s="95"/>
      <c r="E84" s="84">
        <v>0</v>
      </c>
      <c r="F84" s="84">
        <v>0</v>
      </c>
      <c r="G84" s="84">
        <f t="shared" si="1"/>
        <v>0</v>
      </c>
    </row>
    <row r="85" spans="1:7" x14ac:dyDescent="0.25">
      <c r="A85" s="43" t="s">
        <v>1</v>
      </c>
      <c r="B85" s="2"/>
      <c r="C85" s="2"/>
      <c r="D85" s="69"/>
      <c r="E85" s="84">
        <v>0</v>
      </c>
      <c r="F85" s="84">
        <v>0</v>
      </c>
      <c r="G85" s="84">
        <f t="shared" si="1"/>
        <v>0</v>
      </c>
    </row>
    <row r="86" spans="1:7" x14ac:dyDescent="0.25">
      <c r="A86" s="59" t="s">
        <v>114</v>
      </c>
      <c r="B86" s="60"/>
      <c r="C86" s="60"/>
      <c r="D86" s="63"/>
      <c r="E86" s="110">
        <f>SUM(E82:E85)</f>
        <v>0</v>
      </c>
      <c r="F86" s="110">
        <f>SUM(F82:F85)</f>
        <v>0</v>
      </c>
      <c r="G86" s="110">
        <f>SUM(G82:G85)</f>
        <v>0</v>
      </c>
    </row>
    <row r="87" spans="1:7" ht="7.35" customHeight="1" x14ac:dyDescent="0.25"/>
    <row r="88" spans="1:7" x14ac:dyDescent="0.25">
      <c r="A88" s="24" t="s">
        <v>42</v>
      </c>
      <c r="B88" s="25"/>
      <c r="C88" s="25"/>
      <c r="D88" s="25"/>
      <c r="E88" s="25"/>
      <c r="F88" s="25"/>
      <c r="G88" s="26" t="s">
        <v>10</v>
      </c>
    </row>
    <row r="89" spans="1:7" x14ac:dyDescent="0.25">
      <c r="A89" s="80" t="s">
        <v>40</v>
      </c>
      <c r="B89" s="81"/>
      <c r="C89" s="81"/>
      <c r="D89" s="81"/>
      <c r="E89" s="81"/>
      <c r="F89" s="81"/>
      <c r="G89" s="83">
        <v>100</v>
      </c>
    </row>
    <row r="90" spans="1:7" x14ac:dyDescent="0.25">
      <c r="A90" s="89" t="s">
        <v>41</v>
      </c>
      <c r="B90" s="87"/>
      <c r="C90" s="87"/>
      <c r="D90" s="87"/>
      <c r="E90" s="87"/>
      <c r="F90" s="87"/>
      <c r="G90" s="84">
        <v>50</v>
      </c>
    </row>
    <row r="91" spans="1:7" x14ac:dyDescent="0.25">
      <c r="A91" s="101" t="s">
        <v>43</v>
      </c>
      <c r="B91" s="88"/>
      <c r="C91" s="87"/>
      <c r="D91" s="87"/>
      <c r="E91" s="87"/>
      <c r="F91" s="87"/>
      <c r="G91" s="84">
        <v>50</v>
      </c>
    </row>
    <row r="92" spans="1:7" x14ac:dyDescent="0.25">
      <c r="A92" s="98" t="s">
        <v>44</v>
      </c>
      <c r="B92" s="99"/>
      <c r="C92" s="99"/>
      <c r="D92" s="99"/>
      <c r="E92" s="99"/>
      <c r="F92" s="99"/>
      <c r="G92" s="100">
        <v>50</v>
      </c>
    </row>
    <row r="93" spans="1:7" x14ac:dyDescent="0.25">
      <c r="A93" s="89" t="s">
        <v>92</v>
      </c>
      <c r="B93" s="87"/>
      <c r="C93" s="87"/>
      <c r="D93" s="87"/>
      <c r="E93" s="87"/>
      <c r="F93" s="87"/>
      <c r="G93" s="84">
        <v>30</v>
      </c>
    </row>
    <row r="94" spans="1:7" x14ac:dyDescent="0.25">
      <c r="A94" s="89" t="s">
        <v>126</v>
      </c>
      <c r="B94" s="87"/>
      <c r="C94" s="87"/>
      <c r="D94" s="87"/>
      <c r="E94" s="87"/>
      <c r="F94" s="87"/>
      <c r="G94" s="84">
        <v>20</v>
      </c>
    </row>
    <row r="95" spans="1:7" x14ac:dyDescent="0.25">
      <c r="A95" s="43" t="s">
        <v>45</v>
      </c>
      <c r="B95" s="2"/>
      <c r="C95" s="2"/>
      <c r="D95" s="2"/>
      <c r="E95" s="2"/>
      <c r="F95" s="2"/>
      <c r="G95" s="5">
        <v>0</v>
      </c>
    </row>
    <row r="96" spans="1:7" x14ac:dyDescent="0.25">
      <c r="A96" s="24" t="s">
        <v>115</v>
      </c>
      <c r="B96" s="25"/>
      <c r="C96" s="25"/>
      <c r="D96" s="25"/>
      <c r="E96" s="25"/>
      <c r="F96" s="25"/>
      <c r="G96" s="111">
        <f>SUM(G89:G95)</f>
        <v>300</v>
      </c>
    </row>
    <row r="97" spans="1:7" ht="7.35" customHeight="1" x14ac:dyDescent="0.25"/>
    <row r="98" spans="1:7" x14ac:dyDescent="0.25">
      <c r="A98" s="27" t="s">
        <v>103</v>
      </c>
      <c r="B98" s="28"/>
      <c r="C98" s="28"/>
      <c r="D98" s="28"/>
      <c r="E98" s="29" t="s">
        <v>6</v>
      </c>
      <c r="F98" s="30" t="s">
        <v>7</v>
      </c>
      <c r="G98" s="30" t="s">
        <v>30</v>
      </c>
    </row>
    <row r="99" spans="1:7" x14ac:dyDescent="0.25">
      <c r="A99" s="135" t="s">
        <v>97</v>
      </c>
      <c r="B99" s="87"/>
      <c r="C99" s="87"/>
      <c r="D99" s="95"/>
      <c r="E99" s="84">
        <v>350</v>
      </c>
      <c r="F99" s="91">
        <v>0</v>
      </c>
      <c r="G99" s="91">
        <f t="shared" ref="G99:G105" si="2">E99+F99</f>
        <v>350</v>
      </c>
    </row>
    <row r="100" spans="1:7" x14ac:dyDescent="0.25">
      <c r="A100" s="89" t="s">
        <v>46</v>
      </c>
      <c r="B100" s="87"/>
      <c r="C100" s="87"/>
      <c r="D100" s="95"/>
      <c r="E100" s="84">
        <v>50</v>
      </c>
      <c r="F100" s="91">
        <v>0</v>
      </c>
      <c r="G100" s="91">
        <f t="shared" si="2"/>
        <v>50</v>
      </c>
    </row>
    <row r="101" spans="1:7" x14ac:dyDescent="0.25">
      <c r="A101" s="89" t="s">
        <v>47</v>
      </c>
      <c r="B101" s="87"/>
      <c r="C101" s="87"/>
      <c r="D101" s="95"/>
      <c r="E101" s="84">
        <v>10</v>
      </c>
      <c r="F101" s="91">
        <v>0</v>
      </c>
      <c r="G101" s="91">
        <f t="shared" si="2"/>
        <v>10</v>
      </c>
    </row>
    <row r="102" spans="1:7" x14ac:dyDescent="0.25">
      <c r="A102" s="89" t="s">
        <v>50</v>
      </c>
      <c r="B102" s="87"/>
      <c r="C102" s="87"/>
      <c r="D102" s="95"/>
      <c r="E102" s="84">
        <v>10</v>
      </c>
      <c r="F102" s="91">
        <v>0</v>
      </c>
      <c r="G102" s="91">
        <f t="shared" si="2"/>
        <v>10</v>
      </c>
    </row>
    <row r="103" spans="1:7" x14ac:dyDescent="0.25">
      <c r="A103" s="89" t="s">
        <v>48</v>
      </c>
      <c r="B103" s="87"/>
      <c r="C103" s="87"/>
      <c r="D103" s="95"/>
      <c r="E103" s="84">
        <v>0</v>
      </c>
      <c r="F103" s="84">
        <v>0</v>
      </c>
      <c r="G103" s="91">
        <f t="shared" si="2"/>
        <v>0</v>
      </c>
    </row>
    <row r="104" spans="1:7" x14ac:dyDescent="0.25">
      <c r="A104" s="89" t="s">
        <v>51</v>
      </c>
      <c r="B104" s="87"/>
      <c r="C104" s="87"/>
      <c r="D104" s="95"/>
      <c r="E104" s="84">
        <v>0</v>
      </c>
      <c r="F104" s="84">
        <v>0</v>
      </c>
      <c r="G104" s="91">
        <f t="shared" si="2"/>
        <v>0</v>
      </c>
    </row>
    <row r="105" spans="1:7" x14ac:dyDescent="0.25">
      <c r="A105" s="43" t="s">
        <v>49</v>
      </c>
      <c r="B105" s="2"/>
      <c r="C105" s="2"/>
      <c r="D105" s="69"/>
      <c r="E105" s="84">
        <v>0</v>
      </c>
      <c r="F105" s="84">
        <v>0</v>
      </c>
      <c r="G105" s="70">
        <f t="shared" si="2"/>
        <v>0</v>
      </c>
    </row>
    <row r="106" spans="1:7" x14ac:dyDescent="0.25">
      <c r="A106" s="27" t="s">
        <v>116</v>
      </c>
      <c r="B106" s="28"/>
      <c r="C106" s="28"/>
      <c r="D106" s="31"/>
      <c r="E106" s="112">
        <f>SUM(E99:E105)</f>
        <v>420</v>
      </c>
      <c r="F106" s="112">
        <f>SUM(F99:F105)</f>
        <v>0</v>
      </c>
      <c r="G106" s="112">
        <f>SUM(G99:G105)</f>
        <v>420</v>
      </c>
    </row>
    <row r="108" spans="1:7" x14ac:dyDescent="0.25">
      <c r="A108" s="44" t="s">
        <v>100</v>
      </c>
      <c r="B108" s="45"/>
      <c r="C108" s="45"/>
      <c r="D108" s="45"/>
      <c r="E108" s="45"/>
      <c r="F108" s="45"/>
      <c r="G108" s="46" t="s">
        <v>10</v>
      </c>
    </row>
    <row r="109" spans="1:7" x14ac:dyDescent="0.25">
      <c r="A109" s="80" t="s">
        <v>53</v>
      </c>
      <c r="B109" s="81"/>
      <c r="C109" s="81"/>
      <c r="D109" s="81"/>
      <c r="E109" s="81"/>
      <c r="F109" s="81"/>
      <c r="G109" s="83">
        <v>100</v>
      </c>
    </row>
    <row r="110" spans="1:7" x14ac:dyDescent="0.25">
      <c r="A110" s="43" t="s">
        <v>54</v>
      </c>
      <c r="B110" s="2"/>
      <c r="C110" s="2"/>
      <c r="D110" s="2"/>
      <c r="E110" s="2"/>
      <c r="F110" s="2"/>
      <c r="G110" s="5">
        <v>50</v>
      </c>
    </row>
    <row r="111" spans="1:7" x14ac:dyDescent="0.25">
      <c r="A111" s="88" t="s">
        <v>55</v>
      </c>
      <c r="B111" s="87"/>
      <c r="C111" s="87"/>
      <c r="D111" s="87"/>
      <c r="E111" s="87"/>
      <c r="F111" s="87"/>
      <c r="G111" s="93">
        <v>750</v>
      </c>
    </row>
    <row r="112" spans="1:7" x14ac:dyDescent="0.25">
      <c r="A112" s="89" t="s">
        <v>56</v>
      </c>
      <c r="B112" s="87"/>
      <c r="C112" s="87"/>
      <c r="D112" s="87"/>
      <c r="E112" s="87"/>
      <c r="F112" s="87"/>
      <c r="G112" s="84">
        <v>0</v>
      </c>
    </row>
    <row r="113" spans="1:7" x14ac:dyDescent="0.25">
      <c r="A113" s="43" t="s">
        <v>1</v>
      </c>
      <c r="B113" s="2"/>
      <c r="C113" s="2"/>
      <c r="D113" s="2"/>
      <c r="E113" s="2"/>
      <c r="F113" s="2"/>
      <c r="G113" s="5">
        <v>0</v>
      </c>
    </row>
    <row r="114" spans="1:7" x14ac:dyDescent="0.25">
      <c r="A114" s="44" t="s">
        <v>117</v>
      </c>
      <c r="B114" s="45"/>
      <c r="C114" s="45"/>
      <c r="D114" s="45"/>
      <c r="E114" s="45"/>
      <c r="F114" s="45"/>
      <c r="G114" s="113">
        <f>SUM(G109:G113)</f>
        <v>900</v>
      </c>
    </row>
    <row r="115" spans="1:7" ht="7.35" customHeight="1" x14ac:dyDescent="0.25"/>
    <row r="116" spans="1:7" x14ac:dyDescent="0.25">
      <c r="A116" s="53" t="s">
        <v>59</v>
      </c>
      <c r="B116" s="54"/>
      <c r="C116" s="54"/>
      <c r="D116" s="54"/>
      <c r="E116" s="54"/>
      <c r="F116" s="54"/>
      <c r="G116" s="55" t="s">
        <v>10</v>
      </c>
    </row>
    <row r="117" spans="1:7" x14ac:dyDescent="0.25">
      <c r="A117" s="43" t="s">
        <v>91</v>
      </c>
      <c r="B117" s="2"/>
      <c r="C117" s="2"/>
      <c r="D117" s="2"/>
      <c r="E117" s="2"/>
      <c r="F117" s="2"/>
      <c r="G117" s="5">
        <v>100</v>
      </c>
    </row>
    <row r="118" spans="1:7" x14ac:dyDescent="0.25">
      <c r="A118" s="88" t="s">
        <v>57</v>
      </c>
      <c r="B118" s="87"/>
      <c r="C118" s="87"/>
      <c r="D118" s="87"/>
      <c r="E118" s="87"/>
      <c r="F118" s="87"/>
      <c r="G118" s="93">
        <v>100</v>
      </c>
    </row>
    <row r="119" spans="1:7" x14ac:dyDescent="0.25">
      <c r="A119" s="43" t="s">
        <v>58</v>
      </c>
      <c r="B119" s="2"/>
      <c r="C119" s="2"/>
      <c r="D119" s="2"/>
      <c r="E119" s="2"/>
      <c r="F119" s="2"/>
      <c r="G119" s="5">
        <v>100</v>
      </c>
    </row>
    <row r="120" spans="1:7" x14ac:dyDescent="0.25">
      <c r="A120" s="53" t="s">
        <v>118</v>
      </c>
      <c r="B120" s="54"/>
      <c r="C120" s="54"/>
      <c r="D120" s="54"/>
      <c r="E120" s="54"/>
      <c r="F120" s="54"/>
      <c r="G120" s="130">
        <f>SUM(G117:G119)</f>
        <v>300</v>
      </c>
    </row>
    <row r="121" spans="1:7" ht="7.35" customHeight="1" x14ac:dyDescent="0.25"/>
    <row r="122" spans="1:7" x14ac:dyDescent="0.25">
      <c r="A122" s="56" t="s">
        <v>60</v>
      </c>
      <c r="B122" s="57"/>
      <c r="C122" s="57"/>
      <c r="D122" s="57"/>
      <c r="E122" s="57"/>
      <c r="F122" s="57"/>
      <c r="G122" s="58" t="s">
        <v>10</v>
      </c>
    </row>
    <row r="123" spans="1:7" x14ac:dyDescent="0.25">
      <c r="A123" s="80" t="s">
        <v>61</v>
      </c>
      <c r="B123" s="81"/>
      <c r="C123" s="81"/>
      <c r="D123" s="81"/>
      <c r="E123" s="81"/>
      <c r="F123" s="81"/>
      <c r="G123" s="83">
        <v>10</v>
      </c>
    </row>
    <row r="124" spans="1:7" x14ac:dyDescent="0.25">
      <c r="A124" s="43" t="s">
        <v>62</v>
      </c>
      <c r="B124" s="2"/>
      <c r="C124" s="2"/>
      <c r="D124" s="2"/>
      <c r="E124" s="2"/>
      <c r="F124" s="2"/>
      <c r="G124" s="5">
        <v>10</v>
      </c>
    </row>
    <row r="125" spans="1:7" x14ac:dyDescent="0.25">
      <c r="A125" s="56" t="s">
        <v>119</v>
      </c>
      <c r="B125" s="57"/>
      <c r="C125" s="57"/>
      <c r="D125" s="57"/>
      <c r="E125" s="57"/>
      <c r="F125" s="57"/>
      <c r="G125" s="114">
        <f>SUM(G123:G124)</f>
        <v>20</v>
      </c>
    </row>
    <row r="126" spans="1:7" ht="7.35" customHeight="1" x14ac:dyDescent="0.25"/>
    <row r="127" spans="1:7" x14ac:dyDescent="0.25">
      <c r="A127" s="64" t="s">
        <v>63</v>
      </c>
      <c r="B127" s="65"/>
      <c r="C127" s="65"/>
      <c r="D127" s="65"/>
      <c r="E127" s="66" t="s">
        <v>6</v>
      </c>
      <c r="F127" s="67" t="s">
        <v>7</v>
      </c>
      <c r="G127" s="67" t="s">
        <v>30</v>
      </c>
    </row>
    <row r="128" spans="1:7" x14ac:dyDescent="0.25">
      <c r="A128" s="43" t="s">
        <v>64</v>
      </c>
      <c r="B128" s="2"/>
      <c r="C128" s="2"/>
      <c r="D128" s="69"/>
      <c r="E128" s="5">
        <v>50</v>
      </c>
      <c r="F128" s="70">
        <v>20</v>
      </c>
      <c r="G128" s="97">
        <f t="shared" ref="G128:G135" si="3">E128+F128</f>
        <v>70</v>
      </c>
    </row>
    <row r="129" spans="1:7" x14ac:dyDescent="0.25">
      <c r="A129" s="88" t="s">
        <v>66</v>
      </c>
      <c r="B129" s="87"/>
      <c r="C129" s="87"/>
      <c r="D129" s="95"/>
      <c r="E129" s="84">
        <v>25</v>
      </c>
      <c r="F129" s="91"/>
      <c r="G129" s="97">
        <f t="shared" si="3"/>
        <v>25</v>
      </c>
    </row>
    <row r="130" spans="1:7" x14ac:dyDescent="0.25">
      <c r="A130" s="43" t="s">
        <v>65</v>
      </c>
      <c r="B130" s="2"/>
      <c r="C130" s="2"/>
      <c r="D130" s="69"/>
      <c r="E130" s="5">
        <v>10</v>
      </c>
      <c r="F130" s="70"/>
      <c r="G130" s="97">
        <f t="shared" si="3"/>
        <v>10</v>
      </c>
    </row>
    <row r="131" spans="1:7" x14ac:dyDescent="0.25">
      <c r="A131" s="88" t="s">
        <v>67</v>
      </c>
      <c r="B131" s="87"/>
      <c r="C131" s="87"/>
      <c r="D131" s="95"/>
      <c r="E131" s="84">
        <v>25</v>
      </c>
      <c r="F131" s="91"/>
      <c r="G131" s="97">
        <f t="shared" si="3"/>
        <v>25</v>
      </c>
    </row>
    <row r="132" spans="1:7" x14ac:dyDescent="0.25">
      <c r="A132" s="43" t="s">
        <v>68</v>
      </c>
      <c r="B132" s="2"/>
      <c r="C132" s="2"/>
      <c r="D132" s="69"/>
      <c r="E132" s="5">
        <v>50</v>
      </c>
      <c r="F132" s="70"/>
      <c r="G132" s="97">
        <f t="shared" si="3"/>
        <v>50</v>
      </c>
    </row>
    <row r="133" spans="1:7" x14ac:dyDescent="0.25">
      <c r="A133" s="88" t="s">
        <v>80</v>
      </c>
      <c r="B133" s="87"/>
      <c r="C133" s="87"/>
      <c r="D133" s="95"/>
      <c r="E133" s="84">
        <v>25</v>
      </c>
      <c r="F133" s="91"/>
      <c r="G133" s="97">
        <f t="shared" si="3"/>
        <v>25</v>
      </c>
    </row>
    <row r="134" spans="1:7" x14ac:dyDescent="0.25">
      <c r="A134" s="89" t="s">
        <v>90</v>
      </c>
      <c r="B134" s="87"/>
      <c r="C134" s="87"/>
      <c r="D134" s="95"/>
      <c r="E134" s="84">
        <v>25</v>
      </c>
      <c r="F134" s="91">
        <v>30</v>
      </c>
      <c r="G134" s="97">
        <f t="shared" si="3"/>
        <v>55</v>
      </c>
    </row>
    <row r="135" spans="1:7" x14ac:dyDescent="0.25">
      <c r="A135" s="43" t="s">
        <v>1</v>
      </c>
      <c r="B135" s="2"/>
      <c r="C135" s="2"/>
      <c r="D135" s="69"/>
      <c r="E135" s="5">
        <v>0</v>
      </c>
      <c r="F135" s="70">
        <v>0</v>
      </c>
      <c r="G135" s="97">
        <f t="shared" si="3"/>
        <v>0</v>
      </c>
    </row>
    <row r="136" spans="1:7" x14ac:dyDescent="0.25">
      <c r="A136" s="64" t="s">
        <v>120</v>
      </c>
      <c r="B136" s="65"/>
      <c r="C136" s="65"/>
      <c r="D136" s="68"/>
      <c r="E136" s="115">
        <f>SUM(E128:E135)</f>
        <v>210</v>
      </c>
      <c r="F136" s="115">
        <f>SUM(F128:F135)</f>
        <v>50</v>
      </c>
      <c r="G136" s="115">
        <f>SUM(G128:G135)</f>
        <v>260</v>
      </c>
    </row>
    <row r="137" spans="1:7" ht="7.35" customHeight="1" x14ac:dyDescent="0.25"/>
    <row r="138" spans="1:7" ht="15" customHeight="1" x14ac:dyDescent="0.25">
      <c r="A138" s="74" t="s">
        <v>82</v>
      </c>
      <c r="B138" s="75"/>
      <c r="C138" s="75"/>
      <c r="D138" s="75"/>
      <c r="E138" s="75"/>
      <c r="F138" s="75"/>
      <c r="G138" s="79">
        <f>G28+G38+G51+G61+G66+G74+G79+G86+G96+G106+G114+G120+G125+G136</f>
        <v>5675</v>
      </c>
    </row>
    <row r="139" spans="1:7" ht="15" customHeight="1" x14ac:dyDescent="0.25">
      <c r="A139" s="76" t="s">
        <v>77</v>
      </c>
      <c r="B139" s="77"/>
      <c r="C139" s="77"/>
      <c r="D139" s="77"/>
      <c r="E139" s="77"/>
      <c r="F139" s="77"/>
      <c r="G139" s="78"/>
    </row>
    <row r="140" spans="1:7" ht="15" customHeight="1" x14ac:dyDescent="0.25">
      <c r="A140" s="131" t="s">
        <v>76</v>
      </c>
      <c r="B140" s="77"/>
      <c r="C140" s="77"/>
      <c r="D140" s="77"/>
      <c r="E140" s="77"/>
      <c r="F140" s="77"/>
      <c r="G140" s="140">
        <v>0</v>
      </c>
    </row>
    <row r="141" spans="1:7" ht="5.25" customHeight="1" x14ac:dyDescent="0.25"/>
    <row r="142" spans="1:7" x14ac:dyDescent="0.25">
      <c r="A142" s="118" t="s">
        <v>69</v>
      </c>
      <c r="B142" s="116"/>
      <c r="C142" s="116"/>
      <c r="D142" s="116"/>
      <c r="E142" s="116"/>
      <c r="F142" s="116"/>
      <c r="G142" s="117" t="s">
        <v>10</v>
      </c>
    </row>
    <row r="143" spans="1:7" x14ac:dyDescent="0.25">
      <c r="A143" s="80" t="s">
        <v>98</v>
      </c>
      <c r="B143" s="81"/>
      <c r="C143" s="81"/>
      <c r="D143" s="81"/>
      <c r="E143" s="81"/>
      <c r="F143" s="81"/>
      <c r="G143" s="83">
        <v>0</v>
      </c>
    </row>
    <row r="144" spans="1:7" x14ac:dyDescent="0.25">
      <c r="A144" s="43" t="s">
        <v>1</v>
      </c>
      <c r="B144" s="2"/>
      <c r="C144" s="2"/>
      <c r="D144" s="2"/>
      <c r="E144" s="2"/>
      <c r="F144" s="2"/>
      <c r="G144" s="5">
        <v>0</v>
      </c>
    </row>
    <row r="145" spans="1:7" x14ac:dyDescent="0.25">
      <c r="A145" s="118" t="s">
        <v>121</v>
      </c>
      <c r="B145" s="116"/>
      <c r="C145" s="116"/>
      <c r="D145" s="116"/>
      <c r="E145" s="116"/>
      <c r="F145" s="116"/>
      <c r="G145" s="119">
        <f>SUM(G143:G144)</f>
        <v>0</v>
      </c>
    </row>
    <row r="146" spans="1:7" ht="7.35" customHeight="1" x14ac:dyDescent="0.25"/>
    <row r="147" spans="1:7" x14ac:dyDescent="0.25">
      <c r="A147" s="123" t="s">
        <v>70</v>
      </c>
      <c r="B147" s="120"/>
      <c r="C147" s="120"/>
      <c r="D147" s="120"/>
      <c r="E147" s="121" t="s">
        <v>6</v>
      </c>
      <c r="F147" s="122" t="s">
        <v>7</v>
      </c>
      <c r="G147" s="122" t="s">
        <v>30</v>
      </c>
    </row>
    <row r="148" spans="1:7" x14ac:dyDescent="0.25">
      <c r="A148" s="80" t="s">
        <v>71</v>
      </c>
      <c r="B148" s="81"/>
      <c r="C148" s="81"/>
      <c r="D148" s="94"/>
      <c r="E148" s="83">
        <v>100</v>
      </c>
      <c r="F148" s="90">
        <v>25</v>
      </c>
      <c r="G148" s="97">
        <f t="shared" ref="G148:G150" si="4">E148+F148</f>
        <v>125</v>
      </c>
    </row>
    <row r="149" spans="1:7" x14ac:dyDescent="0.25">
      <c r="A149" s="88" t="s">
        <v>72</v>
      </c>
      <c r="B149" s="87"/>
      <c r="C149" s="87"/>
      <c r="D149" s="95"/>
      <c r="E149" s="84">
        <v>25</v>
      </c>
      <c r="F149" s="91">
        <v>25</v>
      </c>
      <c r="G149" s="97">
        <f t="shared" si="4"/>
        <v>50</v>
      </c>
    </row>
    <row r="150" spans="1:7" x14ac:dyDescent="0.25">
      <c r="A150" s="43" t="s">
        <v>73</v>
      </c>
      <c r="B150" s="2"/>
      <c r="C150" s="2"/>
      <c r="D150" s="69"/>
      <c r="E150" s="5">
        <v>25</v>
      </c>
      <c r="F150" s="70">
        <v>25</v>
      </c>
      <c r="G150" s="97">
        <f t="shared" si="4"/>
        <v>50</v>
      </c>
    </row>
    <row r="151" spans="1:7" x14ac:dyDescent="0.25">
      <c r="A151" s="123" t="s">
        <v>122</v>
      </c>
      <c r="B151" s="120"/>
      <c r="C151" s="120"/>
      <c r="D151" s="128"/>
      <c r="E151" s="129">
        <f>SUM(E148:E150)</f>
        <v>150</v>
      </c>
      <c r="F151" s="129">
        <f>SUM(F148:F150)</f>
        <v>75</v>
      </c>
      <c r="G151" s="129">
        <f>SUM(G148:G150)</f>
        <v>225</v>
      </c>
    </row>
    <row r="152" spans="1:7" ht="7.35" customHeight="1" x14ac:dyDescent="0.25"/>
    <row r="153" spans="1:7" x14ac:dyDescent="0.25">
      <c r="A153" s="126" t="s">
        <v>104</v>
      </c>
      <c r="B153" s="124"/>
      <c r="C153" s="124"/>
      <c r="D153" s="124"/>
      <c r="E153" s="124"/>
      <c r="F153" s="124"/>
      <c r="G153" s="125" t="s">
        <v>10</v>
      </c>
    </row>
    <row r="154" spans="1:7" x14ac:dyDescent="0.25">
      <c r="A154" s="80" t="s">
        <v>74</v>
      </c>
      <c r="B154" s="81"/>
      <c r="C154" s="81"/>
      <c r="D154" s="81"/>
      <c r="E154" s="81"/>
      <c r="F154" s="81"/>
      <c r="G154" s="83">
        <v>0</v>
      </c>
    </row>
    <row r="155" spans="1:7" x14ac:dyDescent="0.25">
      <c r="A155" s="43" t="s">
        <v>0</v>
      </c>
      <c r="B155" s="2"/>
      <c r="C155" s="2"/>
      <c r="D155" s="2"/>
      <c r="E155" s="2"/>
      <c r="F155" s="2"/>
      <c r="G155" s="5">
        <v>0</v>
      </c>
    </row>
    <row r="156" spans="1:7" x14ac:dyDescent="0.25">
      <c r="A156" s="88" t="s">
        <v>75</v>
      </c>
      <c r="B156" s="87"/>
      <c r="C156" s="87"/>
      <c r="D156" s="87"/>
      <c r="E156" s="87"/>
      <c r="F156" s="87"/>
      <c r="G156" s="93">
        <v>0</v>
      </c>
    </row>
    <row r="157" spans="1:7" x14ac:dyDescent="0.25">
      <c r="A157" s="88" t="s">
        <v>83</v>
      </c>
      <c r="B157" s="87"/>
      <c r="C157" s="87"/>
      <c r="D157" s="87"/>
      <c r="E157" s="87"/>
      <c r="F157" s="87"/>
      <c r="G157" s="93">
        <v>0</v>
      </c>
    </row>
    <row r="158" spans="1:7" x14ac:dyDescent="0.25">
      <c r="A158" s="43" t="s">
        <v>1</v>
      </c>
      <c r="B158" s="2"/>
      <c r="C158" s="2"/>
      <c r="D158" s="2"/>
      <c r="E158" s="2"/>
      <c r="F158" s="2"/>
      <c r="G158" s="5">
        <v>0</v>
      </c>
    </row>
    <row r="159" spans="1:7" x14ac:dyDescent="0.25">
      <c r="A159" s="126" t="s">
        <v>123</v>
      </c>
      <c r="B159" s="124"/>
      <c r="C159" s="124"/>
      <c r="D159" s="124"/>
      <c r="E159" s="124"/>
      <c r="F159" s="124"/>
      <c r="G159" s="127">
        <f>SUM(G154:G158)</f>
        <v>0</v>
      </c>
    </row>
    <row r="160" spans="1:7" x14ac:dyDescent="0.25">
      <c r="A160" s="131" t="s">
        <v>85</v>
      </c>
      <c r="B160" s="132"/>
      <c r="C160" s="132"/>
      <c r="D160" s="132"/>
      <c r="E160" s="132"/>
      <c r="F160" s="133"/>
      <c r="G160" s="134">
        <f>G145+G151+G159</f>
        <v>225</v>
      </c>
    </row>
    <row r="161" spans="1:7" x14ac:dyDescent="0.25">
      <c r="A161" s="141" t="s">
        <v>124</v>
      </c>
      <c r="B161" s="142"/>
      <c r="C161" s="142"/>
      <c r="D161" s="142"/>
      <c r="E161" s="142"/>
      <c r="F161" s="143"/>
      <c r="G161" s="144">
        <f>G138+G160</f>
        <v>5900</v>
      </c>
    </row>
    <row r="163" spans="1:7" x14ac:dyDescent="0.25">
      <c r="A163" s="1" t="s">
        <v>151</v>
      </c>
    </row>
    <row r="164" spans="1:7" ht="5.25" customHeight="1" x14ac:dyDescent="0.25"/>
    <row r="165" spans="1:7" x14ac:dyDescent="0.25">
      <c r="A165" s="27" t="s">
        <v>128</v>
      </c>
      <c r="B165" s="28"/>
      <c r="C165" s="28"/>
      <c r="D165" s="28"/>
      <c r="E165" s="28"/>
      <c r="F165" s="28"/>
      <c r="G165" s="29" t="s">
        <v>10</v>
      </c>
    </row>
    <row r="166" spans="1:7" x14ac:dyDescent="0.25">
      <c r="A166" s="80" t="s">
        <v>135</v>
      </c>
      <c r="B166" s="81"/>
      <c r="C166" s="81"/>
      <c r="D166" s="94"/>
      <c r="E166" s="94"/>
      <c r="F166" s="94"/>
      <c r="G166" s="83">
        <v>4000</v>
      </c>
    </row>
    <row r="167" spans="1:7" x14ac:dyDescent="0.25">
      <c r="A167" s="98" t="s">
        <v>137</v>
      </c>
      <c r="B167" s="87"/>
      <c r="C167" s="87"/>
      <c r="D167" s="95"/>
      <c r="E167" s="95"/>
      <c r="F167" s="95"/>
      <c r="G167" s="84">
        <v>0</v>
      </c>
    </row>
    <row r="168" spans="1:7" x14ac:dyDescent="0.25">
      <c r="A168" s="89" t="s">
        <v>131</v>
      </c>
      <c r="B168" s="87"/>
      <c r="C168" s="87"/>
      <c r="D168" s="95"/>
      <c r="E168" s="95"/>
      <c r="F168" s="95"/>
      <c r="G168" s="84">
        <v>0</v>
      </c>
    </row>
    <row r="169" spans="1:7" x14ac:dyDescent="0.25">
      <c r="A169" s="88" t="s">
        <v>132</v>
      </c>
      <c r="B169" s="87"/>
      <c r="C169" s="87"/>
      <c r="D169" s="95"/>
      <c r="E169" s="95"/>
      <c r="F169" s="95"/>
      <c r="G169" s="84">
        <v>1000</v>
      </c>
    </row>
    <row r="170" spans="1:7" x14ac:dyDescent="0.25">
      <c r="A170" s="89" t="s">
        <v>142</v>
      </c>
      <c r="B170" s="87"/>
      <c r="C170" s="87"/>
      <c r="D170" s="95"/>
      <c r="E170" s="95"/>
      <c r="F170" s="95"/>
      <c r="G170" s="84">
        <v>0</v>
      </c>
    </row>
    <row r="171" spans="1:7" x14ac:dyDescent="0.25">
      <c r="A171" s="89" t="s">
        <v>143</v>
      </c>
      <c r="B171" s="87"/>
      <c r="C171" s="87"/>
      <c r="D171" s="95"/>
      <c r="E171" s="95"/>
      <c r="F171" s="95"/>
      <c r="G171" s="84">
        <v>0</v>
      </c>
    </row>
    <row r="172" spans="1:7" x14ac:dyDescent="0.25">
      <c r="A172" s="89" t="s">
        <v>139</v>
      </c>
      <c r="B172" s="87"/>
      <c r="C172" s="87"/>
      <c r="D172" s="95"/>
      <c r="E172" s="95"/>
      <c r="F172" s="95"/>
      <c r="G172" s="84">
        <v>0</v>
      </c>
    </row>
    <row r="173" spans="1:7" x14ac:dyDescent="0.25">
      <c r="A173" s="89" t="s">
        <v>136</v>
      </c>
      <c r="B173" s="87"/>
      <c r="C173" s="87"/>
      <c r="D173" s="95"/>
      <c r="E173" s="95"/>
      <c r="F173" s="95"/>
      <c r="G173" s="84">
        <v>0</v>
      </c>
    </row>
    <row r="174" spans="1:7" x14ac:dyDescent="0.25">
      <c r="A174" s="43" t="s">
        <v>141</v>
      </c>
      <c r="B174" s="87"/>
      <c r="C174" s="87"/>
      <c r="D174" s="95"/>
      <c r="E174" s="95"/>
      <c r="F174" s="95"/>
      <c r="G174" s="84">
        <v>0</v>
      </c>
    </row>
    <row r="175" spans="1:7" x14ac:dyDescent="0.25">
      <c r="A175" s="98" t="s">
        <v>147</v>
      </c>
      <c r="B175" s="87"/>
      <c r="C175" s="87"/>
      <c r="D175" s="95"/>
      <c r="E175" s="95"/>
      <c r="F175" s="95"/>
      <c r="G175" s="84">
        <v>0</v>
      </c>
    </row>
    <row r="176" spans="1:7" x14ac:dyDescent="0.25">
      <c r="A176" s="89" t="s">
        <v>144</v>
      </c>
      <c r="B176" s="87"/>
      <c r="C176" s="87"/>
      <c r="D176" s="95"/>
      <c r="E176" s="95"/>
      <c r="F176" s="95"/>
      <c r="G176" s="84">
        <v>0</v>
      </c>
    </row>
    <row r="177" spans="1:7" x14ac:dyDescent="0.25">
      <c r="A177" s="89" t="s">
        <v>145</v>
      </c>
      <c r="B177" s="87"/>
      <c r="C177" s="87"/>
      <c r="D177" s="95"/>
      <c r="E177" s="95"/>
      <c r="F177" s="95"/>
      <c r="G177" s="84">
        <v>0</v>
      </c>
    </row>
    <row r="178" spans="1:7" x14ac:dyDescent="0.25">
      <c r="A178" s="89" t="s">
        <v>140</v>
      </c>
      <c r="B178" s="87"/>
      <c r="C178" s="87"/>
      <c r="D178" s="95"/>
      <c r="E178" s="95"/>
      <c r="F178" s="95"/>
      <c r="G178" s="84">
        <v>0</v>
      </c>
    </row>
    <row r="179" spans="1:7" x14ac:dyDescent="0.25">
      <c r="A179" s="89" t="s">
        <v>146</v>
      </c>
      <c r="B179" s="87"/>
      <c r="C179" s="87"/>
      <c r="D179" s="95"/>
      <c r="E179" s="95"/>
      <c r="F179" s="95"/>
      <c r="G179" s="84">
        <v>0</v>
      </c>
    </row>
    <row r="180" spans="1:7" x14ac:dyDescent="0.25">
      <c r="A180" s="89" t="s">
        <v>148</v>
      </c>
      <c r="B180" s="87"/>
      <c r="C180" s="87"/>
      <c r="D180" s="95"/>
      <c r="E180" s="95"/>
      <c r="F180" s="95"/>
      <c r="G180" s="84">
        <v>0</v>
      </c>
    </row>
    <row r="181" spans="1:7" x14ac:dyDescent="0.25">
      <c r="A181" s="43" t="s">
        <v>133</v>
      </c>
      <c r="B181" s="87"/>
      <c r="C181" s="87"/>
      <c r="D181" s="95"/>
      <c r="E181" s="95"/>
      <c r="F181" s="95"/>
      <c r="G181" s="84">
        <v>0</v>
      </c>
    </row>
    <row r="182" spans="1:7" x14ac:dyDescent="0.25">
      <c r="A182" s="89" t="s">
        <v>129</v>
      </c>
      <c r="B182" s="87"/>
      <c r="C182" s="87"/>
      <c r="D182" s="95"/>
      <c r="E182" s="95"/>
      <c r="F182" s="95"/>
      <c r="G182" s="84">
        <v>0</v>
      </c>
    </row>
    <row r="183" spans="1:7" x14ac:dyDescent="0.25">
      <c r="A183" s="89" t="s">
        <v>130</v>
      </c>
      <c r="B183" s="87"/>
      <c r="C183" s="87"/>
      <c r="D183" s="95"/>
      <c r="E183" s="95"/>
      <c r="F183" s="95"/>
      <c r="G183" s="84">
        <v>0</v>
      </c>
    </row>
    <row r="184" spans="1:7" x14ac:dyDescent="0.25">
      <c r="A184" s="136" t="s">
        <v>1</v>
      </c>
      <c r="B184" s="137"/>
      <c r="C184" s="137"/>
      <c r="D184" s="138"/>
      <c r="E184" s="138"/>
      <c r="F184" s="139"/>
      <c r="G184" s="7">
        <v>0</v>
      </c>
    </row>
    <row r="185" spans="1:7" x14ac:dyDescent="0.25">
      <c r="A185" s="158" t="s">
        <v>134</v>
      </c>
      <c r="B185" s="159"/>
      <c r="C185" s="159"/>
      <c r="D185" s="160"/>
      <c r="E185" s="160"/>
      <c r="F185" s="160"/>
      <c r="G185" s="161">
        <f>SUM(G166:G184)</f>
        <v>5000</v>
      </c>
    </row>
    <row r="186" spans="1:7" ht="6.75" customHeight="1" x14ac:dyDescent="0.25"/>
    <row r="187" spans="1:7" ht="15" customHeight="1" x14ac:dyDescent="0.25">
      <c r="A187" s="149"/>
      <c r="B187" s="149"/>
      <c r="C187" s="149"/>
      <c r="D187" s="149"/>
      <c r="E187" s="149"/>
      <c r="F187" s="149"/>
      <c r="G187" s="149"/>
    </row>
    <row r="188" spans="1:7" x14ac:dyDescent="0.25">
      <c r="A188" s="156"/>
      <c r="B188" s="151"/>
      <c r="C188" s="151"/>
      <c r="D188" s="151"/>
      <c r="E188" s="151"/>
      <c r="F188" s="152" t="s">
        <v>152</v>
      </c>
      <c r="G188" s="150">
        <f>G138+G145+G151</f>
        <v>5900</v>
      </c>
    </row>
    <row r="190" spans="1:7" x14ac:dyDescent="0.25">
      <c r="A190" s="157"/>
      <c r="B190" s="153"/>
      <c r="C190" s="153"/>
      <c r="D190" s="153"/>
      <c r="E190" s="153"/>
      <c r="F190" s="154" t="s">
        <v>138</v>
      </c>
      <c r="G190" s="155">
        <f>G185-G188</f>
        <v>-900</v>
      </c>
    </row>
    <row r="192" spans="1:7" ht="45" customHeight="1" x14ac:dyDescent="0.25">
      <c r="A192" s="162" t="s">
        <v>153</v>
      </c>
      <c r="B192" s="162"/>
      <c r="C192" s="162"/>
      <c r="D192" s="162"/>
      <c r="E192" s="162"/>
      <c r="F192" s="162"/>
      <c r="G192" s="162"/>
    </row>
  </sheetData>
  <mergeCells count="1">
    <mergeCell ref="A192:G192"/>
  </mergeCells>
  <pageMargins left="0.45" right="0.45" top="0.25" bottom="0.5" header="0.3" footer="0.3"/>
  <pageSetup orientation="portrait" horizontalDpi="4294967293" verticalDpi="4294967293" r:id="rId1"/>
  <headerFooter>
    <oddFooter>&amp;LBJ Mann, Divorce Mediator | https://bjmediationservices.com | (585) 234-8740&amp;RPage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Divorce Spending Plan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Itkin</dc:creator>
  <cp:lastModifiedBy>Mary Anne Shew</cp:lastModifiedBy>
  <cp:lastPrinted>2020-11-19T22:19:57Z</cp:lastPrinted>
  <dcterms:created xsi:type="dcterms:W3CDTF">2020-04-22T05:36:13Z</dcterms:created>
  <dcterms:modified xsi:type="dcterms:W3CDTF">2020-11-20T23:25:19Z</dcterms:modified>
</cp:coreProperties>
</file>